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6" i="1"/>
  <c r="G107"/>
  <c r="F12" l="1"/>
  <c r="G12"/>
  <c r="H12"/>
  <c r="I12"/>
  <c r="J12"/>
  <c r="B194"/>
  <c r="A194"/>
  <c r="J193"/>
  <c r="I193"/>
  <c r="H193"/>
  <c r="G193"/>
  <c r="F193"/>
  <c r="B184"/>
  <c r="A184"/>
  <c r="J183"/>
  <c r="I183"/>
  <c r="H183"/>
  <c r="G183"/>
  <c r="F183"/>
  <c r="B175"/>
  <c r="A175"/>
  <c r="J174"/>
  <c r="I174"/>
  <c r="H174"/>
  <c r="G174"/>
  <c r="F174"/>
  <c r="B165"/>
  <c r="A165"/>
  <c r="J164"/>
  <c r="I164"/>
  <c r="H164"/>
  <c r="G164"/>
  <c r="F164"/>
  <c r="B156"/>
  <c r="A156"/>
  <c r="J155"/>
  <c r="I155"/>
  <c r="H155"/>
  <c r="G155"/>
  <c r="F155"/>
  <c r="B146"/>
  <c r="A146"/>
  <c r="J145"/>
  <c r="I145"/>
  <c r="H145"/>
  <c r="G145"/>
  <c r="F145"/>
  <c r="B137"/>
  <c r="A137"/>
  <c r="J136"/>
  <c r="I136"/>
  <c r="H136"/>
  <c r="G136"/>
  <c r="B127"/>
  <c r="A127"/>
  <c r="J126"/>
  <c r="I126"/>
  <c r="H126"/>
  <c r="G126"/>
  <c r="F126"/>
  <c r="F137" s="1"/>
  <c r="B118"/>
  <c r="A118"/>
  <c r="J117"/>
  <c r="I117"/>
  <c r="H117"/>
  <c r="G117"/>
  <c r="F117"/>
  <c r="B108"/>
  <c r="A108"/>
  <c r="J107"/>
  <c r="I107"/>
  <c r="H107"/>
  <c r="F107"/>
  <c r="B99"/>
  <c r="A99"/>
  <c r="J98"/>
  <c r="I98"/>
  <c r="H98"/>
  <c r="G98"/>
  <c r="F98"/>
  <c r="B89"/>
  <c r="A89"/>
  <c r="J88"/>
  <c r="I88"/>
  <c r="H88"/>
  <c r="G88"/>
  <c r="F88"/>
  <c r="B80"/>
  <c r="A80"/>
  <c r="J79"/>
  <c r="I79"/>
  <c r="H79"/>
  <c r="G79"/>
  <c r="F79"/>
  <c r="B70"/>
  <c r="A70"/>
  <c r="J69"/>
  <c r="I69"/>
  <c r="H69"/>
  <c r="G69"/>
  <c r="B61"/>
  <c r="A61"/>
  <c r="J60"/>
  <c r="I60"/>
  <c r="H60"/>
  <c r="G60"/>
  <c r="F60"/>
  <c r="B51"/>
  <c r="A51"/>
  <c r="J50"/>
  <c r="I50"/>
  <c r="H50"/>
  <c r="G50"/>
  <c r="F50"/>
  <c r="B42"/>
  <c r="A42"/>
  <c r="J41"/>
  <c r="I41"/>
  <c r="H41"/>
  <c r="G41"/>
  <c r="F41"/>
  <c r="F42" s="1"/>
  <c r="B32"/>
  <c r="A32"/>
  <c r="J31"/>
  <c r="I31"/>
  <c r="H31"/>
  <c r="G31"/>
  <c r="B23"/>
  <c r="A23"/>
  <c r="J22"/>
  <c r="I22"/>
  <c r="H22"/>
  <c r="G22"/>
  <c r="F22"/>
  <c r="B13"/>
  <c r="A13"/>
  <c r="F194" l="1"/>
  <c r="F118"/>
  <c r="F99"/>
  <c r="H156"/>
  <c r="I99"/>
  <c r="J99"/>
  <c r="F61"/>
  <c r="I42"/>
  <c r="J23"/>
  <c r="H175"/>
  <c r="J175"/>
  <c r="J156"/>
  <c r="F156"/>
  <c r="J137"/>
  <c r="F80"/>
  <c r="J61"/>
  <c r="G23"/>
  <c r="F175"/>
  <c r="G194"/>
  <c r="H194"/>
  <c r="I194"/>
  <c r="J194"/>
  <c r="G175"/>
  <c r="I175"/>
  <c r="G156"/>
  <c r="I156"/>
  <c r="G137"/>
  <c r="H137"/>
  <c r="I137"/>
  <c r="G118"/>
  <c r="H118"/>
  <c r="I118"/>
  <c r="J118"/>
  <c r="G99"/>
  <c r="H99"/>
  <c r="G80"/>
  <c r="I80"/>
  <c r="J80"/>
  <c r="H80"/>
  <c r="G61"/>
  <c r="H61"/>
  <c r="I61"/>
  <c r="G42"/>
  <c r="H42"/>
  <c r="J42"/>
  <c r="H23"/>
  <c r="I23"/>
  <c r="F23"/>
  <c r="F195" l="1"/>
  <c r="J195"/>
  <c r="G195"/>
  <c r="I195"/>
  <c r="H195"/>
</calcChain>
</file>

<file path=xl/sharedStrings.xml><?xml version="1.0" encoding="utf-8"?>
<sst xmlns="http://schemas.openxmlformats.org/spreadsheetml/2006/main" count="270" uniqueCount="104">
  <si>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</si>
  <si>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</si>
  <si>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</si>
  <si>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</si>
  <si>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</si>
  <si>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</si>
  <si>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</si>
  <si>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</si>
  <si>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</si>
  <si>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</si>
  <si>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</si>
  <si>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</si>
  <si>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</si>
  <si>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</si>
  <si>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</si>
  <si>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</si>
  <si>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</si>
  <si>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</si>
  <si>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</si>
  <si>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</si>
  <si>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</si>
  <si>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</si>
  <si>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</si>
  <si>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</si>
  <si>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</si>
  <si>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</si>
  <si>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</si>
  <si>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</si>
  <si>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</si>
  <si>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</si>
  <si>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</si>
  <si>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</si>
  <si>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</si>
  <si>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</si>
  <si>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</si>
  <si>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</si>
  <si>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</si>
  <si>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</si>
  <si>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Согласовал: директор</t>
  </si>
  <si>
    <t>Фролов</t>
  </si>
  <si>
    <t>Котлеты рубленые в томатном соусе</t>
  </si>
  <si>
    <t>Чай с лимоном</t>
  </si>
  <si>
    <t>Хлеб пшеничный</t>
  </si>
  <si>
    <t>Хлеб ржаной</t>
  </si>
  <si>
    <t>Борщ со сметаной</t>
  </si>
  <si>
    <t>Каша гречневая рассыпчатая с маслом</t>
  </si>
  <si>
    <t>Рыба припущенная в сметанном соусе</t>
  </si>
  <si>
    <t>Компот из изюма</t>
  </si>
  <si>
    <t>Биточки рубленые в томатном соусе</t>
  </si>
  <si>
    <t>Компот из кураги</t>
  </si>
  <si>
    <t>Компот из свежих яблок</t>
  </si>
  <si>
    <t>Компот из сухофруктов</t>
  </si>
  <si>
    <t>Плов из курицы</t>
  </si>
  <si>
    <t>Каша молочная пшенная с маслом</t>
  </si>
  <si>
    <t xml:space="preserve">Кофейный напиток </t>
  </si>
  <si>
    <t>хлеб пшен.</t>
  </si>
  <si>
    <t>Сыр порциями</t>
  </si>
  <si>
    <t>Суп картофельный с горохом с курицей</t>
  </si>
  <si>
    <t>Макароны отварные с маслом</t>
  </si>
  <si>
    <t>Каша молочная из овсяных хлопьев с маслом</t>
  </si>
  <si>
    <t>Какао с молоком</t>
  </si>
  <si>
    <t>Бутерброт с повидлом</t>
  </si>
  <si>
    <t>Каша молочная манная с маслом</t>
  </si>
  <si>
    <t>Яблоки свежие</t>
  </si>
  <si>
    <t>Суп картофельный с макаронными изделиями с курицей</t>
  </si>
  <si>
    <t>Пюре картофельное с маслом</t>
  </si>
  <si>
    <t>Чай с сахаром</t>
  </si>
  <si>
    <t>Каша молочная "Дружба" (рис + пшено)</t>
  </si>
  <si>
    <t>Бутерброт с сыром и маслом</t>
  </si>
  <si>
    <t>Щи из свежей капусты с картофелем со сметаной с курицей</t>
  </si>
  <si>
    <t>Каша молочная гречневая с маслом</t>
  </si>
  <si>
    <t>Масло сливочное порциями</t>
  </si>
  <si>
    <t>Огурцы свежие порциями</t>
  </si>
  <si>
    <t>Рассольник ленинградский со сметаной с курицей</t>
  </si>
  <si>
    <t>Голень тушеная в сметанном соусе</t>
  </si>
  <si>
    <t>Рис отварной с маслом</t>
  </si>
  <si>
    <t>Компот из смеси сухофруктов</t>
  </si>
  <si>
    <t>Каша молочная рисовая с маслом</t>
  </si>
  <si>
    <t>Бутерброт с сыром маслом</t>
  </si>
  <si>
    <t>Суп картофельный гороховый с курицей</t>
  </si>
  <si>
    <t>Каша молочная пшеничная с маслом</t>
  </si>
  <si>
    <t>Голень  тушеная в сметанном соусе</t>
  </si>
  <si>
    <t>Каша молочная "Дружба" (рис+ пшено) с маслом</t>
  </si>
  <si>
    <t>Суп с макаронными изделиями с курицей</t>
  </si>
  <si>
    <t>Салат из свежих помидоров с луком</t>
  </si>
  <si>
    <t>Суп крестьянский с крупой и курицей</t>
  </si>
  <si>
    <t>Кофейный напиток</t>
  </si>
  <si>
    <t>Щи со сметаной с курицей</t>
  </si>
  <si>
    <t>МБОУ "Атнашевская ООШ"</t>
  </si>
  <si>
    <t>Салат свежих помидоров с луком</t>
  </si>
  <si>
    <t xml:space="preserve">Компот из изюма </t>
  </si>
  <si>
    <t>Плов из птицы</t>
  </si>
  <si>
    <t>Фрукты свежие</t>
  </si>
  <si>
    <t>Компот из свежих плодов</t>
  </si>
  <si>
    <t>Салат картофельный с кукурузой</t>
  </si>
  <si>
    <t>Винегрет овощной</t>
  </si>
  <si>
    <t>Голень тушеная в томатном соусе</t>
  </si>
  <si>
    <t>Салат из горошка зеленого консерв.</t>
  </si>
  <si>
    <t>Жаркое по домашнему изкуриной грудки</t>
  </si>
  <si>
    <t>Салат из горошка зеленого консервиров.</t>
  </si>
  <si>
    <t>Компот из св. плодов</t>
  </si>
  <si>
    <t>Фрукты</t>
  </si>
  <si>
    <t>Салат картофелный с сол. огурцами и зел. горошком</t>
  </si>
  <si>
    <t>133.69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</si>
</sst>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0" borderId="2" xfId="0" applyFont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3" fillId="3" borderId="3" xfId="0" applyFont="1" applyFill="1" applyBorder="1" applyAlignment="1">
      <alignment horizontal="center" vertical="top" wrapText="1"/>
    </xf>
    <xf numFmtId="0" fontId="2" fillId="0" borderId="1" xfId="0" applyFont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2" fillId="0" borderId="2" xfId="0" applyFont="1" applyBorder="1"/>
    <xf numFmtId="0" fontId="13" fillId="0" borderId="10" xfId="0" applyFont="1" applyBorder="1" applyAlignment="1">
      <alignment horizontal="center"/>
    </xf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" fillId="0" borderId="2" xfId="0" applyFont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7" fillId="0" borderId="14" xfId="0" applyFont="1" applyBorder="1"/>
    <xf numFmtId="0" fontId="17" fillId="0" borderId="1" xfId="0" applyFont="1" applyBorder="1"/>
    <xf numFmtId="0" fontId="16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N195" sqref="N19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88</v>
      </c>
      <c r="D1" s="62"/>
      <c r="E1" s="62"/>
      <c r="F1" s="12" t="s">
        <v>16</v>
      </c>
      <c r="G1" s="2" t="s">
        <v>17</v>
      </c>
      <c r="H1" s="63" t="s">
        <v>38</v>
      </c>
      <c r="I1" s="63"/>
      <c r="J1" s="63"/>
      <c r="K1" s="63"/>
    </row>
    <row r="2" spans="1:12" ht="18">
      <c r="A2" s="34" t="s">
        <v>6</v>
      </c>
      <c r="C2" s="2"/>
      <c r="G2" s="2" t="s">
        <v>18</v>
      </c>
      <c r="H2" s="63" t="s">
        <v>39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>
        <v>1</v>
      </c>
      <c r="I3" s="47">
        <v>4</v>
      </c>
      <c r="J3" s="48">
        <v>2025</v>
      </c>
      <c r="K3" s="49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>
      <c r="A6" s="19">
        <v>1</v>
      </c>
      <c r="B6" s="20">
        <v>1</v>
      </c>
      <c r="C6" s="21" t="s">
        <v>20</v>
      </c>
      <c r="D6" s="5" t="s">
        <v>21</v>
      </c>
      <c r="E6" s="38" t="s">
        <v>53</v>
      </c>
      <c r="F6" s="39">
        <v>215</v>
      </c>
      <c r="G6" s="39">
        <v>8.84</v>
      </c>
      <c r="H6" s="39">
        <v>11.32</v>
      </c>
      <c r="I6" s="39">
        <v>45.37</v>
      </c>
      <c r="J6" s="39">
        <v>319.43</v>
      </c>
      <c r="K6" s="40">
        <v>173</v>
      </c>
      <c r="L6" s="39">
        <v>16.57</v>
      </c>
    </row>
    <row r="7" spans="1:12" ht="15">
      <c r="A7" s="22"/>
      <c r="B7" s="15"/>
      <c r="C7" s="11"/>
      <c r="D7" s="7" t="s">
        <v>22</v>
      </c>
      <c r="E7" s="41" t="s">
        <v>54</v>
      </c>
      <c r="F7" s="42">
        <v>220</v>
      </c>
      <c r="G7" s="42">
        <v>3.48</v>
      </c>
      <c r="H7" s="42">
        <v>2.94</v>
      </c>
      <c r="I7" s="42">
        <v>17.53</v>
      </c>
      <c r="J7" s="42">
        <v>110.66</v>
      </c>
      <c r="K7" s="43">
        <v>379</v>
      </c>
      <c r="L7" s="42">
        <v>13.46</v>
      </c>
    </row>
    <row r="8" spans="1:12" ht="15">
      <c r="A8" s="22"/>
      <c r="B8" s="15"/>
      <c r="C8" s="11"/>
      <c r="D8" s="7" t="s">
        <v>55</v>
      </c>
      <c r="E8" s="41" t="s">
        <v>42</v>
      </c>
      <c r="F8" s="42">
        <v>50</v>
      </c>
      <c r="G8" s="42">
        <v>3.8</v>
      </c>
      <c r="H8" s="42">
        <v>0.4</v>
      </c>
      <c r="I8" s="42">
        <v>24.6</v>
      </c>
      <c r="J8" s="42">
        <v>117.5</v>
      </c>
      <c r="K8" s="43">
        <v>1</v>
      </c>
      <c r="L8" s="42">
        <v>4.9800000000000004</v>
      </c>
    </row>
    <row r="9" spans="1:12" ht="15">
      <c r="A9" s="22"/>
      <c r="B9" s="15"/>
      <c r="C9" s="11"/>
      <c r="D9" s="7"/>
      <c r="E9" s="41" t="s">
        <v>56</v>
      </c>
      <c r="F9" s="42">
        <v>10</v>
      </c>
      <c r="G9" s="42">
        <v>2.79</v>
      </c>
      <c r="H9" s="42">
        <v>1.47</v>
      </c>
      <c r="I9" s="42"/>
      <c r="J9" s="42">
        <v>25</v>
      </c>
      <c r="K9" s="43">
        <v>15</v>
      </c>
      <c r="L9" s="42">
        <v>8.5</v>
      </c>
    </row>
    <row r="10" spans="1:12" ht="15">
      <c r="A10" s="22"/>
      <c r="B10" s="15"/>
      <c r="C10" s="11"/>
      <c r="D10" s="6"/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2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7"/>
      <c r="C12" s="8"/>
      <c r="D12" s="18" t="s">
        <v>32</v>
      </c>
      <c r="E12" s="9"/>
      <c r="F12" s="50">
        <f>SUM(F6:F11)</f>
        <v>495</v>
      </c>
      <c r="G12" s="50">
        <f t="shared" ref="G12:J12" si="0">SUM(G6:G11)</f>
        <v>18.91</v>
      </c>
      <c r="H12" s="50">
        <f t="shared" si="0"/>
        <v>16.13</v>
      </c>
      <c r="I12" s="50">
        <f t="shared" si="0"/>
        <v>87.5</v>
      </c>
      <c r="J12" s="50">
        <f t="shared" si="0"/>
        <v>572.59</v>
      </c>
      <c r="K12" s="24"/>
      <c r="L12" s="50">
        <v>43.51</v>
      </c>
    </row>
    <row r="13" spans="1:12" ht="15">
      <c r="A13" s="25">
        <f>A6</f>
        <v>1</v>
      </c>
      <c r="B13" s="13">
        <f>B6</f>
        <v>1</v>
      </c>
      <c r="C13" s="10" t="s">
        <v>25</v>
      </c>
      <c r="D13" s="7" t="s">
        <v>26</v>
      </c>
      <c r="E13" s="41" t="s">
        <v>89</v>
      </c>
      <c r="F13" s="42">
        <v>75</v>
      </c>
      <c r="G13" s="42">
        <v>0.84</v>
      </c>
      <c r="H13" s="42">
        <v>4.62</v>
      </c>
      <c r="I13" s="42">
        <v>3.54</v>
      </c>
      <c r="J13" s="42">
        <v>59.33</v>
      </c>
      <c r="K13" s="43">
        <v>14</v>
      </c>
      <c r="L13" s="42">
        <v>16.11</v>
      </c>
    </row>
    <row r="14" spans="1:12" ht="15">
      <c r="A14" s="22"/>
      <c r="B14" s="15"/>
      <c r="C14" s="11"/>
      <c r="D14" s="7" t="s">
        <v>27</v>
      </c>
      <c r="E14" s="51" t="s">
        <v>57</v>
      </c>
      <c r="F14" s="42">
        <v>200</v>
      </c>
      <c r="G14" s="42"/>
      <c r="H14" s="42">
        <v>4.66</v>
      </c>
      <c r="I14" s="42">
        <v>13.22</v>
      </c>
      <c r="J14" s="42">
        <v>175.6</v>
      </c>
      <c r="K14" s="43">
        <v>102</v>
      </c>
      <c r="L14" s="42">
        <v>12.08</v>
      </c>
    </row>
    <row r="15" spans="1:12" ht="15">
      <c r="A15" s="22"/>
      <c r="B15" s="15"/>
      <c r="C15" s="11"/>
      <c r="D15" s="7" t="s">
        <v>28</v>
      </c>
      <c r="E15" s="41" t="s">
        <v>40</v>
      </c>
      <c r="F15" s="42">
        <v>100</v>
      </c>
      <c r="G15" s="42">
        <v>8.23</v>
      </c>
      <c r="H15" s="42">
        <v>20.3</v>
      </c>
      <c r="I15" s="42">
        <v>3.97</v>
      </c>
      <c r="J15" s="42">
        <v>232.66</v>
      </c>
      <c r="K15" s="43">
        <v>1</v>
      </c>
      <c r="L15" s="42">
        <v>40.65</v>
      </c>
    </row>
    <row r="16" spans="1:12" ht="15">
      <c r="A16" s="22"/>
      <c r="B16" s="15"/>
      <c r="C16" s="11"/>
      <c r="D16" s="7" t="s">
        <v>29</v>
      </c>
      <c r="E16" s="51" t="s">
        <v>58</v>
      </c>
      <c r="F16" s="42">
        <v>150</v>
      </c>
      <c r="G16" s="42">
        <v>5.52</v>
      </c>
      <c r="H16" s="42">
        <v>4.51</v>
      </c>
      <c r="I16" s="42">
        <v>26.44</v>
      </c>
      <c r="J16" s="42">
        <v>168.44</v>
      </c>
      <c r="K16" s="43">
        <v>309</v>
      </c>
      <c r="L16" s="42">
        <v>8.33</v>
      </c>
    </row>
    <row r="17" spans="1:12" ht="15">
      <c r="A17" s="22"/>
      <c r="B17" s="15"/>
      <c r="C17" s="11"/>
      <c r="D17" s="7" t="s">
        <v>30</v>
      </c>
      <c r="E17" s="41" t="s">
        <v>90</v>
      </c>
      <c r="F17" s="42">
        <v>207</v>
      </c>
      <c r="G17" s="42">
        <v>0.35</v>
      </c>
      <c r="H17" s="42">
        <v>7.0000000000000007E-2</v>
      </c>
      <c r="I17" s="42">
        <v>30.89</v>
      </c>
      <c r="J17" s="42">
        <v>126.48</v>
      </c>
      <c r="K17" s="43">
        <v>348</v>
      </c>
      <c r="L17" s="42">
        <v>9</v>
      </c>
    </row>
    <row r="18" spans="1:12" ht="15">
      <c r="A18" s="22"/>
      <c r="B18" s="15"/>
      <c r="C18" s="11"/>
      <c r="D18" s="7" t="s">
        <v>31</v>
      </c>
      <c r="E18" s="41" t="s">
        <v>43</v>
      </c>
      <c r="F18" s="42">
        <v>50</v>
      </c>
      <c r="G18" s="42">
        <v>3.05</v>
      </c>
      <c r="H18" s="42">
        <v>0.6</v>
      </c>
      <c r="I18" s="42">
        <v>19.95</v>
      </c>
      <c r="J18" s="42">
        <v>98.5</v>
      </c>
      <c r="K18" s="43">
        <v>1</v>
      </c>
      <c r="L18" s="42">
        <v>3.81</v>
      </c>
    </row>
    <row r="19" spans="1:12" ht="15">
      <c r="A19" s="22"/>
      <c r="B19" s="15"/>
      <c r="C19" s="11"/>
      <c r="D19" s="7"/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2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2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7"/>
      <c r="C22" s="8"/>
      <c r="D22" s="18" t="s">
        <v>32</v>
      </c>
      <c r="E22" s="9"/>
      <c r="F22" s="50">
        <f>SUM(F13:F21)</f>
        <v>782</v>
      </c>
      <c r="G22" s="50">
        <f t="shared" ref="G22:J22" si="1">SUM(G13:G21)</f>
        <v>17.989999999999998</v>
      </c>
      <c r="H22" s="50">
        <f t="shared" si="1"/>
        <v>34.760000000000005</v>
      </c>
      <c r="I22" s="50">
        <f t="shared" si="1"/>
        <v>98.01</v>
      </c>
      <c r="J22" s="50">
        <f t="shared" si="1"/>
        <v>861.01</v>
      </c>
      <c r="K22" s="24"/>
      <c r="L22" s="50">
        <v>89.98</v>
      </c>
    </row>
    <row r="23" spans="1:12" ht="15">
      <c r="A23" s="28">
        <f>A6</f>
        <v>1</v>
      </c>
      <c r="B23" s="29">
        <f>B6</f>
        <v>1</v>
      </c>
      <c r="C23" s="64" t="s">
        <v>4</v>
      </c>
      <c r="D23" s="65"/>
      <c r="E23" s="30"/>
      <c r="F23" s="52">
        <f>F12+F22</f>
        <v>1277</v>
      </c>
      <c r="G23" s="52">
        <f>G12+G22</f>
        <v>36.9</v>
      </c>
      <c r="H23" s="52">
        <f>H12+H22</f>
        <v>50.89</v>
      </c>
      <c r="I23" s="52">
        <f>I12+I22</f>
        <v>185.51</v>
      </c>
      <c r="J23" s="52">
        <f>J12+J22</f>
        <v>1433.6</v>
      </c>
      <c r="K23" s="31"/>
      <c r="L23" s="52">
        <v>133.49</v>
      </c>
    </row>
    <row r="24" spans="1:12" ht="15">
      <c r="A24" s="14">
        <v>1</v>
      </c>
      <c r="B24" s="15">
        <v>2</v>
      </c>
      <c r="C24" s="21" t="s">
        <v>20</v>
      </c>
      <c r="D24" s="5" t="s">
        <v>21</v>
      </c>
      <c r="E24" s="53" t="s">
        <v>59</v>
      </c>
      <c r="F24" s="39">
        <v>250</v>
      </c>
      <c r="G24" s="39">
        <v>10.96</v>
      </c>
      <c r="H24" s="39">
        <v>12</v>
      </c>
      <c r="I24" s="39">
        <v>48.82</v>
      </c>
      <c r="J24" s="39">
        <v>347.56</v>
      </c>
      <c r="K24" s="40">
        <v>173</v>
      </c>
      <c r="L24" s="39">
        <v>20.53</v>
      </c>
    </row>
    <row r="25" spans="1:12" ht="15">
      <c r="A25" s="14"/>
      <c r="B25" s="15"/>
      <c r="C25" s="11"/>
      <c r="D25" s="6"/>
      <c r="E25" s="41"/>
      <c r="F25" s="42"/>
      <c r="G25" s="42"/>
      <c r="H25" s="42"/>
      <c r="I25" s="42"/>
      <c r="J25" s="42"/>
      <c r="K25" s="43"/>
      <c r="L25" s="42"/>
    </row>
    <row r="26" spans="1:12" ht="15">
      <c r="A26" s="14"/>
      <c r="B26" s="15"/>
      <c r="C26" s="11"/>
      <c r="D26" s="7" t="s">
        <v>22</v>
      </c>
      <c r="E26" s="51" t="s">
        <v>60</v>
      </c>
      <c r="F26" s="42">
        <v>205</v>
      </c>
      <c r="G26" s="42">
        <v>3.98</v>
      </c>
      <c r="H26" s="42">
        <v>3.9</v>
      </c>
      <c r="I26" s="42">
        <v>25.69</v>
      </c>
      <c r="J26" s="42">
        <v>155.13999999999999</v>
      </c>
      <c r="K26" s="43">
        <v>700</v>
      </c>
      <c r="L26" s="42">
        <v>15.76</v>
      </c>
    </row>
    <row r="27" spans="1:12" ht="15">
      <c r="A27" s="14"/>
      <c r="B27" s="15"/>
      <c r="C27" s="11"/>
      <c r="D27" s="7" t="s">
        <v>23</v>
      </c>
      <c r="E27" s="51" t="s">
        <v>42</v>
      </c>
      <c r="F27" s="42">
        <v>50</v>
      </c>
      <c r="G27" s="42">
        <v>3.8</v>
      </c>
      <c r="H27" s="42">
        <v>0.4</v>
      </c>
      <c r="I27" s="42">
        <v>24.6</v>
      </c>
      <c r="J27" s="42">
        <v>117.5</v>
      </c>
      <c r="K27" s="43">
        <v>1</v>
      </c>
      <c r="L27" s="42">
        <v>4.9800000000000004</v>
      </c>
    </row>
    <row r="28" spans="1:12" ht="15">
      <c r="A28" s="14"/>
      <c r="B28" s="15"/>
      <c r="C28" s="11"/>
      <c r="D28" s="7" t="s">
        <v>24</v>
      </c>
      <c r="E28" s="41"/>
      <c r="F28" s="42"/>
      <c r="G28" s="42"/>
      <c r="H28" s="42"/>
      <c r="I28" s="42"/>
      <c r="J28" s="42"/>
      <c r="K28" s="43"/>
      <c r="L28" s="42"/>
    </row>
    <row r="29" spans="1:12" ht="15">
      <c r="A29" s="14"/>
      <c r="B29" s="15"/>
      <c r="C29" s="11"/>
      <c r="D29" s="6"/>
      <c r="E29" s="51"/>
      <c r="F29" s="54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6"/>
      <c r="B31" s="17"/>
      <c r="C31" s="8"/>
      <c r="D31" s="18" t="s">
        <v>32</v>
      </c>
      <c r="E31" s="9"/>
      <c r="F31" s="50">
        <v>505</v>
      </c>
      <c r="G31" s="50">
        <f t="shared" ref="G31" si="2">SUM(G24:G30)</f>
        <v>18.740000000000002</v>
      </c>
      <c r="H31" s="50">
        <f t="shared" ref="H31" si="3">SUM(H24:H30)</f>
        <v>16.3</v>
      </c>
      <c r="I31" s="50">
        <f t="shared" ref="I31" si="4">SUM(I24:I30)</f>
        <v>99.110000000000014</v>
      </c>
      <c r="J31" s="50">
        <f t="shared" ref="J31" si="5">SUM(J24:J30)</f>
        <v>620.20000000000005</v>
      </c>
      <c r="K31" s="24"/>
      <c r="L31" s="50">
        <v>41.27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1" t="s">
        <v>72</v>
      </c>
      <c r="F32" s="42">
        <v>60</v>
      </c>
      <c r="G32" s="42">
        <v>0.42</v>
      </c>
      <c r="H32" s="42">
        <v>3.6</v>
      </c>
      <c r="I32" s="42">
        <v>1.02</v>
      </c>
      <c r="J32" s="42">
        <v>48</v>
      </c>
      <c r="K32" s="43">
        <v>71</v>
      </c>
      <c r="L32" s="42">
        <v>14.04</v>
      </c>
    </row>
    <row r="33" spans="1:12" ht="15">
      <c r="A33" s="14"/>
      <c r="B33" s="15"/>
      <c r="C33" s="11"/>
      <c r="D33" s="7" t="s">
        <v>27</v>
      </c>
      <c r="E33" s="41" t="s">
        <v>44</v>
      </c>
      <c r="F33" s="42">
        <v>200</v>
      </c>
      <c r="G33" s="42">
        <v>6.12</v>
      </c>
      <c r="H33" s="42">
        <v>8.0299999999999994</v>
      </c>
      <c r="I33" s="42">
        <v>8.74</v>
      </c>
      <c r="J33" s="42">
        <v>138.6</v>
      </c>
      <c r="K33" s="43">
        <v>82</v>
      </c>
      <c r="L33" s="42">
        <v>14.92</v>
      </c>
    </row>
    <row r="34" spans="1:12" ht="15">
      <c r="A34" s="14"/>
      <c r="B34" s="15"/>
      <c r="C34" s="11"/>
      <c r="D34" s="7" t="s">
        <v>28</v>
      </c>
      <c r="E34" s="41" t="s">
        <v>91</v>
      </c>
      <c r="F34" s="42">
        <v>200</v>
      </c>
      <c r="G34" s="42">
        <v>23.12</v>
      </c>
      <c r="H34" s="42">
        <v>11.04</v>
      </c>
      <c r="I34" s="42">
        <v>36.94</v>
      </c>
      <c r="J34" s="42">
        <v>340.06</v>
      </c>
      <c r="K34" s="43">
        <v>291</v>
      </c>
      <c r="L34" s="42">
        <v>42</v>
      </c>
    </row>
    <row r="35" spans="1:12" ht="15">
      <c r="A35" s="14"/>
      <c r="B35" s="15"/>
      <c r="C35" s="11"/>
      <c r="D35" s="7"/>
      <c r="E35" s="41" t="s">
        <v>92</v>
      </c>
      <c r="F35" s="42">
        <v>100</v>
      </c>
      <c r="G35" s="42">
        <v>9.8000000000000007</v>
      </c>
      <c r="H35" s="42">
        <v>0.4</v>
      </c>
      <c r="I35" s="42">
        <v>0.4</v>
      </c>
      <c r="J35" s="42">
        <v>44</v>
      </c>
      <c r="K35" s="43">
        <v>386</v>
      </c>
      <c r="L35" s="42">
        <v>12</v>
      </c>
    </row>
    <row r="36" spans="1:12" ht="15">
      <c r="A36" s="14"/>
      <c r="B36" s="15"/>
      <c r="C36" s="11"/>
      <c r="D36" s="7" t="s">
        <v>30</v>
      </c>
      <c r="E36" s="41" t="s">
        <v>76</v>
      </c>
      <c r="F36" s="42">
        <v>200</v>
      </c>
      <c r="G36" s="42">
        <v>0.66</v>
      </c>
      <c r="H36" s="42">
        <v>0.09</v>
      </c>
      <c r="I36" s="42">
        <v>32.01</v>
      </c>
      <c r="J36" s="42">
        <v>132.80000000000001</v>
      </c>
      <c r="K36" s="43">
        <v>349</v>
      </c>
      <c r="L36" s="42">
        <v>4.9000000000000004</v>
      </c>
    </row>
    <row r="37" spans="1:12" ht="15">
      <c r="A37" s="14"/>
      <c r="B37" s="15"/>
      <c r="C37" s="11"/>
      <c r="D37" s="7"/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 t="s">
        <v>43</v>
      </c>
      <c r="F38" s="42">
        <v>50</v>
      </c>
      <c r="G38" s="42">
        <v>3.05</v>
      </c>
      <c r="H38" s="42">
        <v>0.6</v>
      </c>
      <c r="I38" s="42">
        <v>19.95</v>
      </c>
      <c r="J38" s="42">
        <v>98.5</v>
      </c>
      <c r="K38" s="43">
        <v>1</v>
      </c>
      <c r="L38" s="42">
        <v>3.81</v>
      </c>
    </row>
    <row r="39" spans="1:12" ht="15">
      <c r="A39" s="14"/>
      <c r="B39" s="15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6"/>
      <c r="B41" s="17"/>
      <c r="C41" s="8"/>
      <c r="D41" s="18" t="s">
        <v>32</v>
      </c>
      <c r="E41" s="9"/>
      <c r="F41" s="50">
        <f>SUM(F32:F40)</f>
        <v>810</v>
      </c>
      <c r="G41" s="50">
        <f t="shared" ref="G41" si="6">SUM(G32:G40)</f>
        <v>43.169999999999995</v>
      </c>
      <c r="H41" s="50">
        <f t="shared" ref="H41" si="7">SUM(H32:H40)</f>
        <v>23.759999999999998</v>
      </c>
      <c r="I41" s="50">
        <f t="shared" ref="I41" si="8">SUM(I32:I40)</f>
        <v>99.059999999999988</v>
      </c>
      <c r="J41" s="50">
        <f t="shared" ref="J41" si="9">SUM(J32:J40)</f>
        <v>801.96</v>
      </c>
      <c r="K41" s="24"/>
      <c r="L41" s="50">
        <v>91.67</v>
      </c>
    </row>
    <row r="42" spans="1:12" ht="15.75" customHeight="1">
      <c r="A42" s="32">
        <f>A24</f>
        <v>1</v>
      </c>
      <c r="B42" s="32">
        <f>B24</f>
        <v>2</v>
      </c>
      <c r="C42" s="64" t="s">
        <v>4</v>
      </c>
      <c r="D42" s="65"/>
      <c r="E42" s="30"/>
      <c r="F42" s="52">
        <f>F31+F41</f>
        <v>1315</v>
      </c>
      <c r="G42" s="52">
        <f t="shared" ref="G42" si="10">G31+G41</f>
        <v>61.91</v>
      </c>
      <c r="H42" s="52">
        <f t="shared" ref="H42" si="11">H31+H41</f>
        <v>40.06</v>
      </c>
      <c r="I42" s="52">
        <f t="shared" ref="I42" si="12">I31+I41</f>
        <v>198.17000000000002</v>
      </c>
      <c r="J42" s="52">
        <f t="shared" ref="J42" si="13">J31+J41</f>
        <v>1422.16</v>
      </c>
      <c r="K42" s="31"/>
      <c r="L42" s="52">
        <v>132.94</v>
      </c>
    </row>
    <row r="43" spans="1:12" ht="15">
      <c r="A43" s="19">
        <v>1</v>
      </c>
      <c r="B43" s="20">
        <v>3</v>
      </c>
      <c r="C43" s="21" t="s">
        <v>20</v>
      </c>
      <c r="D43" s="5" t="s">
        <v>21</v>
      </c>
      <c r="E43" s="55" t="s">
        <v>62</v>
      </c>
      <c r="F43" s="39">
        <v>225</v>
      </c>
      <c r="G43" s="39">
        <v>6.71</v>
      </c>
      <c r="H43" s="39">
        <v>7.82</v>
      </c>
      <c r="I43" s="39">
        <v>35.46</v>
      </c>
      <c r="J43" s="39">
        <v>239.27</v>
      </c>
      <c r="K43" s="40">
        <v>181</v>
      </c>
      <c r="L43" s="39">
        <v>16.510000000000002</v>
      </c>
    </row>
    <row r="44" spans="1:12" ht="15">
      <c r="A44" s="22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>
      <c r="A45" s="22"/>
      <c r="B45" s="15"/>
      <c r="C45" s="11"/>
      <c r="D45" s="7" t="s">
        <v>22</v>
      </c>
      <c r="E45" s="51" t="s">
        <v>93</v>
      </c>
      <c r="F45" s="42">
        <v>200</v>
      </c>
      <c r="G45" s="42">
        <v>0.16</v>
      </c>
      <c r="H45" s="42">
        <v>0.16</v>
      </c>
      <c r="I45" s="42">
        <v>27.88</v>
      </c>
      <c r="J45" s="42">
        <v>114.6</v>
      </c>
      <c r="K45" s="43">
        <v>342</v>
      </c>
      <c r="L45" s="42">
        <v>7.2</v>
      </c>
    </row>
    <row r="46" spans="1:12" ht="15">
      <c r="A46" s="22"/>
      <c r="B46" s="15"/>
      <c r="C46" s="11"/>
      <c r="D46" s="7" t="s">
        <v>23</v>
      </c>
      <c r="E46" s="51" t="s">
        <v>42</v>
      </c>
      <c r="F46" s="42">
        <v>50</v>
      </c>
      <c r="G46" s="42">
        <v>3.8</v>
      </c>
      <c r="H46" s="42">
        <v>0.4</v>
      </c>
      <c r="I46" s="42">
        <v>24.6</v>
      </c>
      <c r="J46" s="42">
        <v>117.5</v>
      </c>
      <c r="K46" s="43">
        <v>1</v>
      </c>
      <c r="L46" s="42">
        <v>4.9800000000000004</v>
      </c>
    </row>
    <row r="47" spans="1:12" ht="15">
      <c r="A47" s="22"/>
      <c r="B47" s="15"/>
      <c r="C47" s="11"/>
      <c r="D47" s="7" t="s">
        <v>24</v>
      </c>
      <c r="E47" s="51" t="s">
        <v>63</v>
      </c>
      <c r="F47" s="42">
        <v>100</v>
      </c>
      <c r="G47" s="42">
        <v>9.8000000000000007</v>
      </c>
      <c r="H47" s="42">
        <v>0.4</v>
      </c>
      <c r="I47" s="42">
        <v>0.4</v>
      </c>
      <c r="J47" s="42">
        <v>44</v>
      </c>
      <c r="K47" s="43">
        <v>386</v>
      </c>
      <c r="L47" s="42">
        <v>12</v>
      </c>
    </row>
    <row r="48" spans="1:12" ht="15">
      <c r="A48" s="22"/>
      <c r="B48" s="15"/>
      <c r="C48" s="11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2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7"/>
      <c r="C50" s="8"/>
      <c r="D50" s="18" t="s">
        <v>32</v>
      </c>
      <c r="E50" s="9"/>
      <c r="F50" s="50">
        <f>SUM(F43:F49)</f>
        <v>575</v>
      </c>
      <c r="G50" s="58">
        <f t="shared" ref="G50" si="14">SUM(G43:G49)</f>
        <v>20.47</v>
      </c>
      <c r="H50" s="58">
        <f t="shared" ref="H50" si="15">SUM(H43:H49)</f>
        <v>8.7800000000000011</v>
      </c>
      <c r="I50" s="58">
        <f t="shared" ref="I50" si="16">SUM(I43:I49)</f>
        <v>88.34</v>
      </c>
      <c r="J50" s="58">
        <f t="shared" ref="J50" si="17">SUM(J43:J49)</f>
        <v>515.37</v>
      </c>
      <c r="K50" s="24"/>
      <c r="L50" s="50">
        <v>40.69</v>
      </c>
    </row>
    <row r="51" spans="1:12" ht="15">
      <c r="A51" s="25">
        <f>A43</f>
        <v>1</v>
      </c>
      <c r="B51" s="13">
        <f>B43</f>
        <v>3</v>
      </c>
      <c r="C51" s="10" t="s">
        <v>25</v>
      </c>
      <c r="D51" s="7" t="s">
        <v>26</v>
      </c>
      <c r="E51" s="51" t="s">
        <v>94</v>
      </c>
      <c r="F51" s="42">
        <v>60</v>
      </c>
      <c r="G51" s="42">
        <v>1.8</v>
      </c>
      <c r="H51" s="42">
        <v>3.74</v>
      </c>
      <c r="I51" s="42">
        <v>14.22</v>
      </c>
      <c r="J51" s="42">
        <v>98.4</v>
      </c>
      <c r="K51" s="43">
        <v>704</v>
      </c>
      <c r="L51" s="42">
        <v>9.9600000000000009</v>
      </c>
    </row>
    <row r="52" spans="1:12" ht="15">
      <c r="A52" s="22"/>
      <c r="B52" s="15"/>
      <c r="C52" s="11"/>
      <c r="D52" s="7" t="s">
        <v>27</v>
      </c>
      <c r="E52" s="51" t="s">
        <v>64</v>
      </c>
      <c r="F52" s="42">
        <v>200</v>
      </c>
      <c r="G52" s="42">
        <v>6.95</v>
      </c>
      <c r="H52" s="42">
        <v>6.47</v>
      </c>
      <c r="I52" s="42">
        <v>13.96</v>
      </c>
      <c r="J52" s="42">
        <v>151.6</v>
      </c>
      <c r="K52" s="43">
        <v>103</v>
      </c>
      <c r="L52" s="42">
        <v>13.45</v>
      </c>
    </row>
    <row r="53" spans="1:12" ht="15">
      <c r="A53" s="22"/>
      <c r="B53" s="15"/>
      <c r="C53" s="11"/>
      <c r="D53" s="7" t="s">
        <v>28</v>
      </c>
      <c r="E53" s="41" t="s">
        <v>46</v>
      </c>
      <c r="F53" s="42">
        <v>105</v>
      </c>
      <c r="G53" s="42">
        <v>13.1</v>
      </c>
      <c r="H53" s="42">
        <v>2.9</v>
      </c>
      <c r="I53" s="42">
        <v>4.8</v>
      </c>
      <c r="J53" s="42">
        <v>112.64</v>
      </c>
      <c r="K53" s="43">
        <v>227</v>
      </c>
      <c r="L53" s="42">
        <v>42.28</v>
      </c>
    </row>
    <row r="54" spans="1:12" ht="15">
      <c r="A54" s="22"/>
      <c r="B54" s="15"/>
      <c r="C54" s="11"/>
      <c r="D54" s="7" t="s">
        <v>29</v>
      </c>
      <c r="E54" s="51" t="s">
        <v>65</v>
      </c>
      <c r="F54" s="42">
        <v>150</v>
      </c>
      <c r="G54" s="42">
        <v>4.2</v>
      </c>
      <c r="H54" s="42">
        <v>6.6</v>
      </c>
      <c r="I54" s="42">
        <v>27.9</v>
      </c>
      <c r="J54" s="42">
        <v>187.5</v>
      </c>
      <c r="K54" s="43">
        <v>312</v>
      </c>
      <c r="L54" s="42">
        <v>20.73</v>
      </c>
    </row>
    <row r="55" spans="1:12" ht="15">
      <c r="A55" s="22"/>
      <c r="B55" s="15"/>
      <c r="C55" s="11"/>
      <c r="D55" s="7" t="s">
        <v>30</v>
      </c>
      <c r="E55" s="51" t="s">
        <v>66</v>
      </c>
      <c r="F55" s="42">
        <v>200</v>
      </c>
      <c r="G55" s="42">
        <v>7.0000000000000007E-2</v>
      </c>
      <c r="H55" s="42">
        <v>0.02</v>
      </c>
      <c r="I55" s="42">
        <v>15</v>
      </c>
      <c r="J55" s="42">
        <v>60</v>
      </c>
      <c r="K55" s="43">
        <v>376</v>
      </c>
      <c r="L55" s="42">
        <v>2.33</v>
      </c>
    </row>
    <row r="56" spans="1:12" ht="15">
      <c r="A56" s="22"/>
      <c r="B56" s="15"/>
      <c r="C56" s="11"/>
      <c r="D56" s="7"/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2"/>
      <c r="B57" s="15"/>
      <c r="C57" s="11"/>
      <c r="D57" s="7" t="s">
        <v>31</v>
      </c>
      <c r="E57" s="41" t="s">
        <v>43</v>
      </c>
      <c r="F57" s="42">
        <v>50</v>
      </c>
      <c r="G57" s="42">
        <v>3.05</v>
      </c>
      <c r="H57" s="42">
        <v>0.6</v>
      </c>
      <c r="I57" s="42">
        <v>19.95</v>
      </c>
      <c r="J57" s="42">
        <v>98.5</v>
      </c>
      <c r="K57" s="43">
        <v>1</v>
      </c>
      <c r="L57" s="42">
        <v>3.81</v>
      </c>
    </row>
    <row r="58" spans="1:12" ht="15">
      <c r="A58" s="22"/>
      <c r="B58" s="15"/>
      <c r="C58" s="11"/>
      <c r="D58" s="6"/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2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7"/>
      <c r="C60" s="8"/>
      <c r="D60" s="18" t="s">
        <v>32</v>
      </c>
      <c r="E60" s="9"/>
      <c r="F60" s="50">
        <f>SUM(F51:F59)</f>
        <v>765</v>
      </c>
      <c r="G60" s="50">
        <f t="shared" ref="G60" si="18">SUM(G51:G59)</f>
        <v>29.17</v>
      </c>
      <c r="H60" s="50">
        <f t="shared" ref="H60" si="19">SUM(H51:H59)</f>
        <v>20.330000000000002</v>
      </c>
      <c r="I60" s="50">
        <f t="shared" ref="I60" si="20">SUM(I51:I59)</f>
        <v>95.83</v>
      </c>
      <c r="J60" s="50">
        <f t="shared" ref="J60" si="21">SUM(J51:J59)</f>
        <v>708.64</v>
      </c>
      <c r="K60" s="24"/>
      <c r="L60" s="50">
        <v>92.56</v>
      </c>
    </row>
    <row r="61" spans="1:12" ht="15.75" customHeight="1">
      <c r="A61" s="28">
        <f>A43</f>
        <v>1</v>
      </c>
      <c r="B61" s="29">
        <f>B43</f>
        <v>3</v>
      </c>
      <c r="C61" s="64" t="s">
        <v>4</v>
      </c>
      <c r="D61" s="65"/>
      <c r="E61" s="30"/>
      <c r="F61" s="52">
        <f>F50+F60</f>
        <v>1340</v>
      </c>
      <c r="G61" s="52">
        <f t="shared" ref="G61" si="22">G50+G60</f>
        <v>49.64</v>
      </c>
      <c r="H61" s="52">
        <f t="shared" ref="H61" si="23">H50+H60</f>
        <v>29.110000000000003</v>
      </c>
      <c r="I61" s="52">
        <f t="shared" ref="I61" si="24">I50+I60</f>
        <v>184.17000000000002</v>
      </c>
      <c r="J61" s="52">
        <f t="shared" ref="J61" si="25">J50+J60</f>
        <v>1224.01</v>
      </c>
      <c r="K61" s="31"/>
      <c r="L61" s="52">
        <v>133.25</v>
      </c>
    </row>
    <row r="62" spans="1:12" ht="15">
      <c r="A62" s="19">
        <v>1</v>
      </c>
      <c r="B62" s="20">
        <v>4</v>
      </c>
      <c r="C62" s="21" t="s">
        <v>20</v>
      </c>
      <c r="D62" s="5" t="s">
        <v>21</v>
      </c>
      <c r="E62" s="55" t="s">
        <v>67</v>
      </c>
      <c r="F62" s="39">
        <v>200</v>
      </c>
      <c r="G62" s="39">
        <v>5.79</v>
      </c>
      <c r="H62" s="39">
        <v>10.64</v>
      </c>
      <c r="I62" s="39">
        <v>31.88</v>
      </c>
      <c r="J62" s="39">
        <v>247.61</v>
      </c>
      <c r="K62" s="40">
        <v>175</v>
      </c>
      <c r="L62" s="39">
        <v>16.41</v>
      </c>
    </row>
    <row r="63" spans="1:12" ht="15">
      <c r="A63" s="22"/>
      <c r="B63" s="15"/>
      <c r="C63" s="11"/>
      <c r="D63" s="6"/>
      <c r="E63" s="51" t="s">
        <v>68</v>
      </c>
      <c r="F63" s="54">
        <v>45</v>
      </c>
      <c r="G63" s="42">
        <v>5.22</v>
      </c>
      <c r="H63" s="42">
        <v>7.47</v>
      </c>
      <c r="I63" s="42">
        <v>13.34</v>
      </c>
      <c r="J63" s="42">
        <v>141.30000000000001</v>
      </c>
      <c r="K63" s="43">
        <v>3</v>
      </c>
      <c r="L63" s="42">
        <v>20.190000000000001</v>
      </c>
    </row>
    <row r="64" spans="1:12" ht="15">
      <c r="A64" s="22"/>
      <c r="B64" s="15"/>
      <c r="C64" s="11"/>
      <c r="D64" s="7" t="s">
        <v>22</v>
      </c>
      <c r="E64" s="51" t="s">
        <v>41</v>
      </c>
      <c r="F64" s="42">
        <v>200</v>
      </c>
      <c r="G64" s="42">
        <v>7.0000000000000007E-2</v>
      </c>
      <c r="H64" s="42">
        <v>0.02</v>
      </c>
      <c r="I64" s="42">
        <v>15</v>
      </c>
      <c r="J64" s="42">
        <v>60</v>
      </c>
      <c r="K64" s="43">
        <v>376</v>
      </c>
      <c r="L64" s="42">
        <v>2.33</v>
      </c>
    </row>
    <row r="65" spans="1:12" ht="15">
      <c r="A65" s="22"/>
      <c r="B65" s="15"/>
      <c r="C65" s="11"/>
      <c r="D65" s="7" t="s">
        <v>23</v>
      </c>
      <c r="E65" s="51" t="s">
        <v>42</v>
      </c>
      <c r="F65" s="42">
        <v>50</v>
      </c>
      <c r="G65" s="42">
        <v>3.8</v>
      </c>
      <c r="H65" s="42">
        <v>0.4</v>
      </c>
      <c r="I65" s="42">
        <v>24.6</v>
      </c>
      <c r="J65" s="42">
        <v>117.5</v>
      </c>
      <c r="K65" s="43">
        <v>1</v>
      </c>
      <c r="L65" s="42">
        <v>4.9800000000000004</v>
      </c>
    </row>
    <row r="66" spans="1:12" ht="15">
      <c r="A66" s="22"/>
      <c r="B66" s="15"/>
      <c r="C66" s="11"/>
      <c r="D66" s="7" t="s">
        <v>24</v>
      </c>
      <c r="E66" s="41"/>
      <c r="F66" s="42"/>
      <c r="G66" s="42"/>
      <c r="H66" s="42"/>
      <c r="I66" s="42"/>
      <c r="J66" s="42"/>
      <c r="K66" s="43"/>
      <c r="L66" s="42"/>
    </row>
    <row r="67" spans="1:12" ht="15">
      <c r="A67" s="22"/>
      <c r="B67" s="15"/>
      <c r="C67" s="11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2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7"/>
      <c r="C69" s="8"/>
      <c r="D69" s="18" t="s">
        <v>32</v>
      </c>
      <c r="E69" s="9"/>
      <c r="F69" s="50">
        <v>495</v>
      </c>
      <c r="G69" s="50">
        <f t="shared" ref="G69" si="26">SUM(G62:G68)</f>
        <v>14.879999999999999</v>
      </c>
      <c r="H69" s="50">
        <f t="shared" ref="H69" si="27">SUM(H62:H68)</f>
        <v>18.529999999999998</v>
      </c>
      <c r="I69" s="50">
        <f t="shared" ref="I69" si="28">SUM(I62:I68)</f>
        <v>84.82</v>
      </c>
      <c r="J69" s="50">
        <f t="shared" ref="J69" si="29">SUM(J62:J68)</f>
        <v>566.41000000000008</v>
      </c>
      <c r="K69" s="24"/>
      <c r="L69" s="50">
        <v>43.91</v>
      </c>
    </row>
    <row r="70" spans="1:12" ht="15">
      <c r="A70" s="25">
        <f>A62</f>
        <v>1</v>
      </c>
      <c r="B70" s="13">
        <f>B62</f>
        <v>4</v>
      </c>
      <c r="C70" s="10" t="s">
        <v>25</v>
      </c>
      <c r="D70" s="7" t="s">
        <v>26</v>
      </c>
      <c r="E70" s="51" t="s">
        <v>95</v>
      </c>
      <c r="F70" s="42">
        <v>75</v>
      </c>
      <c r="G70" s="42">
        <v>1.03</v>
      </c>
      <c r="H70" s="42">
        <v>4.63</v>
      </c>
      <c r="I70" s="42">
        <v>6.34</v>
      </c>
      <c r="J70" s="42">
        <v>71.06</v>
      </c>
      <c r="K70" s="43">
        <v>46</v>
      </c>
      <c r="L70" s="42">
        <v>7.72</v>
      </c>
    </row>
    <row r="71" spans="1:12" ht="15.75" customHeight="1">
      <c r="A71" s="22"/>
      <c r="B71" s="15"/>
      <c r="C71" s="11"/>
      <c r="D71" s="56" t="s">
        <v>27</v>
      </c>
      <c r="E71" s="51" t="s">
        <v>69</v>
      </c>
      <c r="F71" s="42">
        <v>250</v>
      </c>
      <c r="G71" s="42">
        <v>7.61</v>
      </c>
      <c r="H71" s="42">
        <v>10.06</v>
      </c>
      <c r="I71" s="42">
        <v>7.9</v>
      </c>
      <c r="J71" s="42">
        <v>159.26</v>
      </c>
      <c r="K71" s="43">
        <v>88</v>
      </c>
      <c r="L71" s="42">
        <v>17.559999999999999</v>
      </c>
    </row>
    <row r="72" spans="1:12" ht="15">
      <c r="A72" s="22"/>
      <c r="B72" s="15"/>
      <c r="C72" s="11"/>
      <c r="D72" s="7" t="s">
        <v>28</v>
      </c>
      <c r="E72" s="41" t="s">
        <v>96</v>
      </c>
      <c r="F72" s="42">
        <v>105</v>
      </c>
      <c r="G72" s="42">
        <v>16.920000000000002</v>
      </c>
      <c r="H72" s="42">
        <v>14.67</v>
      </c>
      <c r="I72" s="42">
        <v>5.7</v>
      </c>
      <c r="J72" s="42">
        <v>222.57</v>
      </c>
      <c r="K72" s="43">
        <v>290</v>
      </c>
      <c r="L72" s="42">
        <v>41.28</v>
      </c>
    </row>
    <row r="73" spans="1:12" ht="15">
      <c r="A73" s="22"/>
      <c r="B73" s="15"/>
      <c r="C73" s="11"/>
      <c r="D73" s="7" t="s">
        <v>29</v>
      </c>
      <c r="E73" s="51" t="s">
        <v>58</v>
      </c>
      <c r="F73" s="42">
        <v>200</v>
      </c>
      <c r="G73" s="42">
        <v>7.36</v>
      </c>
      <c r="H73" s="42">
        <v>6.01</v>
      </c>
      <c r="I73" s="42">
        <v>35.25</v>
      </c>
      <c r="J73" s="42">
        <v>224.59</v>
      </c>
      <c r="K73" s="43">
        <v>309</v>
      </c>
      <c r="L73" s="42">
        <v>11.1</v>
      </c>
    </row>
    <row r="74" spans="1:12" ht="15">
      <c r="A74" s="22"/>
      <c r="B74" s="15"/>
      <c r="C74" s="11"/>
      <c r="D74" s="7" t="s">
        <v>30</v>
      </c>
      <c r="E74" s="41" t="s">
        <v>49</v>
      </c>
      <c r="F74" s="42">
        <v>200</v>
      </c>
      <c r="G74" s="42">
        <v>0.78</v>
      </c>
      <c r="H74" s="42">
        <v>0.04</v>
      </c>
      <c r="I74" s="42">
        <v>27.63</v>
      </c>
      <c r="J74" s="42">
        <v>114.8</v>
      </c>
      <c r="K74" s="43">
        <v>348</v>
      </c>
      <c r="L74" s="42">
        <v>8.6999999999999993</v>
      </c>
    </row>
    <row r="75" spans="1:12" ht="15">
      <c r="A75" s="22"/>
      <c r="B75" s="15"/>
      <c r="C75" s="11"/>
      <c r="D75" s="7"/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2"/>
      <c r="B76" s="15"/>
      <c r="C76" s="11"/>
      <c r="D76" s="7" t="s">
        <v>31</v>
      </c>
      <c r="E76" s="41" t="s">
        <v>43</v>
      </c>
      <c r="F76" s="42">
        <v>50</v>
      </c>
      <c r="G76" s="42">
        <v>3.05</v>
      </c>
      <c r="H76" s="42">
        <v>0.6</v>
      </c>
      <c r="I76" s="42">
        <v>19.95</v>
      </c>
      <c r="J76" s="42">
        <v>98.5</v>
      </c>
      <c r="K76" s="43">
        <v>1</v>
      </c>
      <c r="L76" s="42">
        <v>3.81</v>
      </c>
    </row>
    <row r="77" spans="1:12" ht="15">
      <c r="A77" s="22"/>
      <c r="B77" s="15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2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7"/>
      <c r="C79" s="8"/>
      <c r="D79" s="18" t="s">
        <v>32</v>
      </c>
      <c r="E79" s="9"/>
      <c r="F79" s="50">
        <f>SUM(F70:F78)</f>
        <v>880</v>
      </c>
      <c r="G79" s="50">
        <f t="shared" ref="G79" si="30">SUM(G70:G78)</f>
        <v>36.75</v>
      </c>
      <c r="H79" s="50">
        <f t="shared" ref="H79" si="31">SUM(H70:H78)</f>
        <v>36.01</v>
      </c>
      <c r="I79" s="50">
        <f t="shared" ref="I79" si="32">SUM(I70:I78)</f>
        <v>102.77</v>
      </c>
      <c r="J79" s="50">
        <f t="shared" ref="J79" si="33">SUM(J70:J78)</f>
        <v>890.78</v>
      </c>
      <c r="K79" s="24"/>
      <c r="L79" s="50">
        <v>90.17</v>
      </c>
    </row>
    <row r="80" spans="1:12" ht="15.75" customHeight="1">
      <c r="A80" s="28">
        <f>A62</f>
        <v>1</v>
      </c>
      <c r="B80" s="29">
        <f>B62</f>
        <v>4</v>
      </c>
      <c r="C80" s="64" t="s">
        <v>4</v>
      </c>
      <c r="D80" s="65"/>
      <c r="E80" s="30"/>
      <c r="F80" s="52">
        <f>F69+F79</f>
        <v>1375</v>
      </c>
      <c r="G80" s="52">
        <f t="shared" ref="G80" si="34">G69+G79</f>
        <v>51.629999999999995</v>
      </c>
      <c r="H80" s="52">
        <f t="shared" ref="H80" si="35">H69+H79</f>
        <v>54.539999999999992</v>
      </c>
      <c r="I80" s="52">
        <f t="shared" ref="I80" si="36">I69+I79</f>
        <v>187.58999999999997</v>
      </c>
      <c r="J80" s="52">
        <f t="shared" ref="J80" si="37">J69+J79</f>
        <v>1457.19</v>
      </c>
      <c r="K80" s="31"/>
      <c r="L80" s="52">
        <v>134.08000000000001</v>
      </c>
    </row>
    <row r="81" spans="1:12" ht="15">
      <c r="A81" s="19">
        <v>1</v>
      </c>
      <c r="B81" s="20">
        <v>5</v>
      </c>
      <c r="C81" s="21" t="s">
        <v>20</v>
      </c>
      <c r="D81" s="5" t="s">
        <v>21</v>
      </c>
      <c r="E81" s="55" t="s">
        <v>70</v>
      </c>
      <c r="F81" s="39">
        <v>250</v>
      </c>
      <c r="G81" s="39">
        <v>10.27</v>
      </c>
      <c r="H81" s="39">
        <v>13.15</v>
      </c>
      <c r="I81" s="39">
        <v>52.74</v>
      </c>
      <c r="J81" s="39">
        <v>371.42</v>
      </c>
      <c r="K81" s="40">
        <v>173</v>
      </c>
      <c r="L81" s="39">
        <v>21.49</v>
      </c>
    </row>
    <row r="82" spans="1:12" ht="15">
      <c r="A82" s="22"/>
      <c r="B82" s="15"/>
      <c r="C82" s="11"/>
      <c r="D82" s="6"/>
      <c r="E82" s="51"/>
      <c r="F82" s="42"/>
      <c r="G82" s="42"/>
      <c r="H82" s="42"/>
      <c r="I82" s="42"/>
      <c r="J82" s="42"/>
      <c r="K82" s="43"/>
      <c r="L82" s="42"/>
    </row>
    <row r="83" spans="1:12" ht="15">
      <c r="A83" s="22"/>
      <c r="B83" s="15"/>
      <c r="C83" s="11"/>
      <c r="D83" s="7" t="s">
        <v>22</v>
      </c>
      <c r="E83" s="51" t="s">
        <v>60</v>
      </c>
      <c r="F83" s="42">
        <v>200</v>
      </c>
      <c r="G83" s="42">
        <v>3.88</v>
      </c>
      <c r="H83" s="42">
        <v>3.8</v>
      </c>
      <c r="I83" s="42">
        <v>25.06</v>
      </c>
      <c r="J83" s="42">
        <v>151.36000000000001</v>
      </c>
      <c r="K83" s="43">
        <v>700</v>
      </c>
      <c r="L83" s="42">
        <v>15.38</v>
      </c>
    </row>
    <row r="84" spans="1:12" ht="15">
      <c r="A84" s="22"/>
      <c r="B84" s="15"/>
      <c r="C84" s="11"/>
      <c r="D84" s="7" t="s">
        <v>23</v>
      </c>
      <c r="E84" s="51" t="s">
        <v>42</v>
      </c>
      <c r="F84" s="42">
        <v>50</v>
      </c>
      <c r="G84" s="42">
        <v>3.8</v>
      </c>
      <c r="H84" s="42">
        <v>0.4</v>
      </c>
      <c r="I84" s="42">
        <v>24.6</v>
      </c>
      <c r="J84" s="42">
        <v>117.5</v>
      </c>
      <c r="K84" s="43">
        <v>1</v>
      </c>
      <c r="L84" s="42">
        <v>4.9800000000000004</v>
      </c>
    </row>
    <row r="85" spans="1:12" ht="15">
      <c r="A85" s="22"/>
      <c r="B85" s="15"/>
      <c r="C85" s="11"/>
      <c r="D85" s="7" t="s">
        <v>24</v>
      </c>
      <c r="E85" s="41"/>
      <c r="F85" s="42"/>
      <c r="G85" s="42"/>
      <c r="H85" s="42"/>
      <c r="I85" s="42"/>
      <c r="J85" s="42"/>
      <c r="K85" s="43"/>
      <c r="L85" s="42"/>
    </row>
    <row r="86" spans="1:12" ht="15">
      <c r="A86" s="22"/>
      <c r="B86" s="15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2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7"/>
      <c r="C88" s="8"/>
      <c r="D88" s="18" t="s">
        <v>32</v>
      </c>
      <c r="E88" s="9"/>
      <c r="F88" s="50">
        <f>SUM(F81:F87)</f>
        <v>500</v>
      </c>
      <c r="G88" s="50">
        <f t="shared" ref="G88" si="38">SUM(G81:G87)</f>
        <v>17.95</v>
      </c>
      <c r="H88" s="50">
        <f t="shared" ref="H88" si="39">SUM(H81:H87)</f>
        <v>17.349999999999998</v>
      </c>
      <c r="I88" s="50">
        <f t="shared" ref="I88" si="40">SUM(I81:I87)</f>
        <v>102.4</v>
      </c>
      <c r="J88" s="50">
        <f t="shared" ref="J88" si="41">SUM(J81:J87)</f>
        <v>640.28</v>
      </c>
      <c r="K88" s="24"/>
      <c r="L88" s="50">
        <v>41.85</v>
      </c>
    </row>
    <row r="89" spans="1:12" ht="15">
      <c r="A89" s="25">
        <f>A81</f>
        <v>1</v>
      </c>
      <c r="B89" s="13">
        <f>B81</f>
        <v>5</v>
      </c>
      <c r="C89" s="10" t="s">
        <v>25</v>
      </c>
      <c r="D89" s="7" t="s">
        <v>26</v>
      </c>
      <c r="E89" s="51" t="s">
        <v>97</v>
      </c>
      <c r="F89" s="42">
        <v>70</v>
      </c>
      <c r="G89" s="42">
        <v>2</v>
      </c>
      <c r="H89" s="42">
        <v>2.23</v>
      </c>
      <c r="I89" s="42">
        <v>4.38</v>
      </c>
      <c r="J89" s="42">
        <v>45.51</v>
      </c>
      <c r="K89" s="43">
        <v>703</v>
      </c>
      <c r="L89" s="42">
        <v>13.2</v>
      </c>
    </row>
    <row r="90" spans="1:12" ht="15">
      <c r="A90" s="22"/>
      <c r="B90" s="15"/>
      <c r="C90" s="11"/>
      <c r="D90" s="7" t="s">
        <v>27</v>
      </c>
      <c r="E90" s="51" t="s">
        <v>73</v>
      </c>
      <c r="F90" s="42">
        <v>200</v>
      </c>
      <c r="G90" s="42">
        <v>6.29</v>
      </c>
      <c r="H90" s="42">
        <v>8.17</v>
      </c>
      <c r="I90" s="42">
        <v>9.58</v>
      </c>
      <c r="J90" s="42">
        <v>141.4</v>
      </c>
      <c r="K90" s="43">
        <v>96</v>
      </c>
      <c r="L90" s="42">
        <v>15.66</v>
      </c>
    </row>
    <row r="91" spans="1:12" ht="15">
      <c r="A91" s="22"/>
      <c r="B91" s="15"/>
      <c r="C91" s="11"/>
      <c r="D91" s="7" t="s">
        <v>28</v>
      </c>
      <c r="E91" s="51" t="s">
        <v>98</v>
      </c>
      <c r="F91" s="42">
        <v>175</v>
      </c>
      <c r="G91" s="42">
        <v>12.23</v>
      </c>
      <c r="H91" s="42">
        <v>18.79</v>
      </c>
      <c r="I91" s="42">
        <v>16.489999999999998</v>
      </c>
      <c r="J91" s="42">
        <v>293.32</v>
      </c>
      <c r="K91" s="43">
        <v>701</v>
      </c>
      <c r="L91" s="42">
        <v>49.04</v>
      </c>
    </row>
    <row r="92" spans="1:12" ht="15">
      <c r="A92" s="22"/>
      <c r="B92" s="15"/>
      <c r="C92" s="11"/>
      <c r="D92" s="7"/>
      <c r="E92" s="51"/>
      <c r="F92" s="42"/>
      <c r="G92" s="42"/>
      <c r="H92" s="42"/>
      <c r="I92" s="42"/>
      <c r="J92" s="42"/>
      <c r="K92" s="43"/>
      <c r="L92" s="42"/>
    </row>
    <row r="93" spans="1:12" ht="15">
      <c r="A93" s="22"/>
      <c r="B93" s="15"/>
      <c r="C93" s="11"/>
      <c r="D93" s="7" t="s">
        <v>30</v>
      </c>
      <c r="E93" s="51" t="s">
        <v>47</v>
      </c>
      <c r="F93" s="42">
        <v>200</v>
      </c>
      <c r="G93" s="42">
        <v>0.34</v>
      </c>
      <c r="H93" s="42">
        <v>7.0000000000000007E-2</v>
      </c>
      <c r="I93" s="42">
        <v>29.85</v>
      </c>
      <c r="J93" s="42">
        <v>122.2</v>
      </c>
      <c r="K93" s="43">
        <v>348</v>
      </c>
      <c r="L93" s="42">
        <v>8.6999999999999993</v>
      </c>
    </row>
    <row r="94" spans="1:12" ht="15">
      <c r="A94" s="22"/>
      <c r="B94" s="15"/>
      <c r="C94" s="11"/>
      <c r="D94" s="7"/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2"/>
      <c r="B95" s="15"/>
      <c r="C95" s="11"/>
      <c r="D95" s="7" t="s">
        <v>31</v>
      </c>
      <c r="E95" s="41" t="s">
        <v>43</v>
      </c>
      <c r="F95" s="42">
        <v>50</v>
      </c>
      <c r="G95" s="42">
        <v>3.05</v>
      </c>
      <c r="H95" s="42">
        <v>0.6</v>
      </c>
      <c r="I95" s="42">
        <v>19.95</v>
      </c>
      <c r="J95" s="42">
        <v>98.5</v>
      </c>
      <c r="K95" s="43">
        <v>1</v>
      </c>
      <c r="L95" s="42">
        <v>3.81</v>
      </c>
    </row>
    <row r="96" spans="1:12" ht="15">
      <c r="A96" s="22"/>
      <c r="B96" s="15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2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7"/>
      <c r="C98" s="8"/>
      <c r="D98" s="18" t="s">
        <v>32</v>
      </c>
      <c r="E98" s="9"/>
      <c r="F98" s="50">
        <f>SUM(F89:F97)</f>
        <v>695</v>
      </c>
      <c r="G98" s="50">
        <f t="shared" ref="G98" si="42">SUM(G89:G97)</f>
        <v>23.91</v>
      </c>
      <c r="H98" s="50">
        <f t="shared" ref="H98" si="43">SUM(H89:H97)</f>
        <v>29.86</v>
      </c>
      <c r="I98" s="50">
        <f t="shared" ref="I98" si="44">SUM(I89:I97)</f>
        <v>80.25</v>
      </c>
      <c r="J98" s="50">
        <f t="shared" ref="J98" si="45">SUM(J89:J97)</f>
        <v>700.93000000000006</v>
      </c>
      <c r="K98" s="24"/>
      <c r="L98" s="50">
        <v>90.41</v>
      </c>
    </row>
    <row r="99" spans="1:12" ht="15.75" customHeight="1">
      <c r="A99" s="28">
        <f>A81</f>
        <v>1</v>
      </c>
      <c r="B99" s="29">
        <f>B81</f>
        <v>5</v>
      </c>
      <c r="C99" s="64" t="s">
        <v>4</v>
      </c>
      <c r="D99" s="65"/>
      <c r="E99" s="30"/>
      <c r="F99" s="52">
        <f>F88+F98</f>
        <v>1195</v>
      </c>
      <c r="G99" s="52">
        <f t="shared" ref="G99" si="46">G88+G98</f>
        <v>41.86</v>
      </c>
      <c r="H99" s="52">
        <f t="shared" ref="H99" si="47">H88+H98</f>
        <v>47.209999999999994</v>
      </c>
      <c r="I99" s="52">
        <f t="shared" ref="I99" si="48">I88+I98</f>
        <v>182.65</v>
      </c>
      <c r="J99" s="52">
        <f t="shared" ref="J99" si="49">J88+J98</f>
        <v>1341.21</v>
      </c>
      <c r="K99" s="31"/>
      <c r="L99" s="52">
        <v>132.26</v>
      </c>
    </row>
    <row r="100" spans="1:12" ht="15">
      <c r="A100" s="19">
        <v>2</v>
      </c>
      <c r="B100" s="20">
        <v>1</v>
      </c>
      <c r="C100" s="21" t="s">
        <v>20</v>
      </c>
      <c r="D100" s="5" t="s">
        <v>21</v>
      </c>
      <c r="E100" s="55" t="s">
        <v>77</v>
      </c>
      <c r="F100" s="39">
        <v>200</v>
      </c>
      <c r="G100" s="39">
        <v>5.7</v>
      </c>
      <c r="H100" s="39">
        <v>10.32</v>
      </c>
      <c r="I100" s="39">
        <v>40.9</v>
      </c>
      <c r="J100" s="39">
        <v>280</v>
      </c>
      <c r="K100" s="40">
        <v>174</v>
      </c>
      <c r="L100" s="39">
        <v>20.239999999999998</v>
      </c>
    </row>
    <row r="101" spans="1:12" ht="15">
      <c r="A101" s="22"/>
      <c r="B101" s="15"/>
      <c r="C101" s="11"/>
      <c r="D101" s="6"/>
      <c r="E101" s="51" t="s">
        <v>78</v>
      </c>
      <c r="F101" s="42">
        <v>45</v>
      </c>
      <c r="G101" s="42">
        <v>5.22</v>
      </c>
      <c r="H101" s="42">
        <v>7.47</v>
      </c>
      <c r="I101" s="42">
        <v>13.34</v>
      </c>
      <c r="J101" s="42">
        <v>141.30000000000001</v>
      </c>
      <c r="K101" s="43">
        <v>3</v>
      </c>
      <c r="L101" s="42">
        <v>20.190000000000001</v>
      </c>
    </row>
    <row r="102" spans="1:12" ht="15">
      <c r="A102" s="22"/>
      <c r="B102" s="15"/>
      <c r="C102" s="11"/>
      <c r="D102" s="7" t="s">
        <v>22</v>
      </c>
      <c r="E102" s="51" t="s">
        <v>41</v>
      </c>
      <c r="F102" s="42">
        <v>225</v>
      </c>
      <c r="G102" s="42">
        <v>0.14000000000000001</v>
      </c>
      <c r="H102" s="42">
        <v>0.02</v>
      </c>
      <c r="I102" s="42">
        <v>16.52</v>
      </c>
      <c r="J102" s="42">
        <v>67.39</v>
      </c>
      <c r="K102" s="43">
        <v>377</v>
      </c>
      <c r="L102" s="42">
        <v>4.03</v>
      </c>
    </row>
    <row r="103" spans="1:12" ht="15">
      <c r="A103" s="22"/>
      <c r="B103" s="15"/>
      <c r="C103" s="11"/>
      <c r="D103" s="7" t="s">
        <v>23</v>
      </c>
      <c r="E103" s="51" t="s">
        <v>42</v>
      </c>
      <c r="F103" s="42">
        <v>20</v>
      </c>
      <c r="G103" s="42">
        <v>1.52</v>
      </c>
      <c r="H103" s="42">
        <v>0.16</v>
      </c>
      <c r="I103" s="42">
        <v>9.84</v>
      </c>
      <c r="J103" s="42">
        <v>47</v>
      </c>
      <c r="K103" s="43">
        <v>1</v>
      </c>
      <c r="L103" s="42">
        <v>1.99</v>
      </c>
    </row>
    <row r="104" spans="1:12" ht="15">
      <c r="A104" s="22"/>
      <c r="B104" s="15"/>
      <c r="C104" s="11"/>
      <c r="D104" s="7"/>
      <c r="E104" s="51"/>
      <c r="F104" s="42"/>
      <c r="G104" s="42"/>
      <c r="H104" s="42"/>
      <c r="I104" s="42"/>
      <c r="J104" s="42"/>
      <c r="K104" s="43"/>
      <c r="L104" s="42"/>
    </row>
    <row r="105" spans="1:12" ht="15">
      <c r="A105" s="22"/>
      <c r="B105" s="15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2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7"/>
      <c r="C107" s="8"/>
      <c r="D107" s="18" t="s">
        <v>32</v>
      </c>
      <c r="E107" s="9"/>
      <c r="F107" s="50">
        <f>SUM(F100:F106)</f>
        <v>490</v>
      </c>
      <c r="G107" s="58">
        <f>SUM(G100:G106)</f>
        <v>12.58</v>
      </c>
      <c r="H107" s="58">
        <f t="shared" ref="H107:J107" si="50">SUM(H100:H106)</f>
        <v>17.97</v>
      </c>
      <c r="I107" s="59">
        <f t="shared" si="50"/>
        <v>80.599999999999994</v>
      </c>
      <c r="J107" s="59">
        <f t="shared" si="50"/>
        <v>535.69000000000005</v>
      </c>
      <c r="K107" s="24"/>
      <c r="L107" s="50">
        <v>46.45</v>
      </c>
    </row>
    <row r="108" spans="1:12" ht="15">
      <c r="A108" s="25">
        <f>A100</f>
        <v>2</v>
      </c>
      <c r="B108" s="13">
        <f>B100</f>
        <v>1</v>
      </c>
      <c r="C108" s="10" t="s">
        <v>25</v>
      </c>
      <c r="D108" s="7" t="s">
        <v>26</v>
      </c>
      <c r="E108" s="51" t="s">
        <v>99</v>
      </c>
      <c r="F108" s="42">
        <v>60</v>
      </c>
      <c r="G108" s="42">
        <v>1.72</v>
      </c>
      <c r="H108" s="42">
        <v>1.91</v>
      </c>
      <c r="I108" s="42">
        <v>3.76</v>
      </c>
      <c r="J108" s="42">
        <v>39.01</v>
      </c>
      <c r="K108" s="43">
        <v>703</v>
      </c>
      <c r="L108" s="42">
        <v>11.31</v>
      </c>
    </row>
    <row r="109" spans="1:12" ht="15">
      <c r="A109" s="22"/>
      <c r="B109" s="15"/>
      <c r="C109" s="11"/>
      <c r="D109" s="7" t="s">
        <v>27</v>
      </c>
      <c r="E109" s="51" t="s">
        <v>79</v>
      </c>
      <c r="F109" s="42">
        <v>200</v>
      </c>
      <c r="G109" s="42">
        <v>9</v>
      </c>
      <c r="H109" s="42">
        <v>4.66</v>
      </c>
      <c r="I109" s="42">
        <v>13.22</v>
      </c>
      <c r="J109" s="42">
        <v>175.6</v>
      </c>
      <c r="K109" s="43">
        <v>102</v>
      </c>
      <c r="L109" s="42">
        <v>12.08</v>
      </c>
    </row>
    <row r="110" spans="1:12" ht="15">
      <c r="A110" s="22"/>
      <c r="B110" s="15"/>
      <c r="C110" s="11"/>
      <c r="D110" s="7" t="s">
        <v>28</v>
      </c>
      <c r="E110" s="41" t="s">
        <v>48</v>
      </c>
      <c r="F110" s="42">
        <v>110</v>
      </c>
      <c r="G110" s="42">
        <v>12.08</v>
      </c>
      <c r="H110" s="42">
        <v>10.88</v>
      </c>
      <c r="I110" s="42">
        <v>4.6399999999999997</v>
      </c>
      <c r="J110" s="42">
        <v>166.51</v>
      </c>
      <c r="K110" s="43">
        <v>1</v>
      </c>
      <c r="L110" s="42">
        <v>37.950000000000003</v>
      </c>
    </row>
    <row r="111" spans="1:12" ht="15">
      <c r="A111" s="22"/>
      <c r="B111" s="15"/>
      <c r="C111" s="11"/>
      <c r="D111" s="7" t="s">
        <v>29</v>
      </c>
      <c r="E111" s="51" t="s">
        <v>45</v>
      </c>
      <c r="F111" s="42">
        <v>150</v>
      </c>
      <c r="G111" s="42">
        <v>8.6</v>
      </c>
      <c r="H111" s="42">
        <v>6.09</v>
      </c>
      <c r="I111" s="42">
        <v>38.64</v>
      </c>
      <c r="J111" s="42">
        <v>243.75</v>
      </c>
      <c r="K111" s="43">
        <v>302</v>
      </c>
      <c r="L111" s="42">
        <v>8.69</v>
      </c>
    </row>
    <row r="112" spans="1:12" ht="15">
      <c r="A112" s="22"/>
      <c r="B112" s="15"/>
      <c r="C112" s="11"/>
      <c r="D112" s="7" t="s">
        <v>30</v>
      </c>
      <c r="E112" s="51" t="s">
        <v>100</v>
      </c>
      <c r="F112" s="42">
        <v>200</v>
      </c>
      <c r="G112" s="42">
        <v>0.16</v>
      </c>
      <c r="H112" s="42">
        <v>0.16</v>
      </c>
      <c r="I112" s="42">
        <v>27.88</v>
      </c>
      <c r="J112" s="42">
        <v>114.6</v>
      </c>
      <c r="K112" s="43">
        <v>342</v>
      </c>
      <c r="L112" s="42">
        <v>7.2</v>
      </c>
    </row>
    <row r="113" spans="1:12" ht="15">
      <c r="A113" s="22"/>
      <c r="B113" s="15"/>
      <c r="C113" s="11"/>
      <c r="D113" s="60" t="s">
        <v>101</v>
      </c>
      <c r="E113" s="51" t="s">
        <v>63</v>
      </c>
      <c r="F113" s="42">
        <v>100</v>
      </c>
      <c r="G113" s="42">
        <v>9.8000000000000007</v>
      </c>
      <c r="H113" s="42">
        <v>0.4</v>
      </c>
      <c r="I113" s="42">
        <v>0.4</v>
      </c>
      <c r="J113" s="42">
        <v>44</v>
      </c>
      <c r="K113" s="43">
        <v>386</v>
      </c>
      <c r="L113" s="42">
        <v>12</v>
      </c>
    </row>
    <row r="114" spans="1:12" ht="15">
      <c r="A114" s="22"/>
      <c r="B114" s="15"/>
      <c r="C114" s="11"/>
      <c r="D114" s="7" t="s">
        <v>31</v>
      </c>
      <c r="E114" s="41" t="s">
        <v>43</v>
      </c>
      <c r="F114" s="42">
        <v>50</v>
      </c>
      <c r="G114" s="42">
        <v>3.05</v>
      </c>
      <c r="H114" s="42">
        <v>0.6</v>
      </c>
      <c r="I114" s="42">
        <v>19.95</v>
      </c>
      <c r="J114" s="42">
        <v>98.5</v>
      </c>
      <c r="K114" s="43">
        <v>1</v>
      </c>
      <c r="L114" s="42">
        <v>3.81</v>
      </c>
    </row>
    <row r="115" spans="1:12" ht="15">
      <c r="A115" s="22"/>
      <c r="B115" s="15"/>
      <c r="C115" s="11"/>
      <c r="D115" s="6"/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2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7"/>
      <c r="C117" s="8"/>
      <c r="D117" s="18" t="s">
        <v>32</v>
      </c>
      <c r="E117" s="9"/>
      <c r="F117" s="50">
        <f>SUM(F108:F116)</f>
        <v>870</v>
      </c>
      <c r="G117" s="50">
        <f t="shared" ref="G117:J117" si="51">SUM(G108:G116)</f>
        <v>44.41</v>
      </c>
      <c r="H117" s="50">
        <f t="shared" si="51"/>
        <v>24.700000000000003</v>
      </c>
      <c r="I117" s="50">
        <f t="shared" si="51"/>
        <v>108.49000000000001</v>
      </c>
      <c r="J117" s="50">
        <f t="shared" si="51"/>
        <v>881.97</v>
      </c>
      <c r="K117" s="24"/>
      <c r="L117" s="50">
        <v>93.04</v>
      </c>
    </row>
    <row r="118" spans="1:12" ht="15">
      <c r="A118" s="28">
        <f>A100</f>
        <v>2</v>
      </c>
      <c r="B118" s="29">
        <f>B100</f>
        <v>1</v>
      </c>
      <c r="C118" s="64" t="s">
        <v>4</v>
      </c>
      <c r="D118" s="65"/>
      <c r="E118" s="30"/>
      <c r="F118" s="52">
        <f>F107+F117</f>
        <v>1360</v>
      </c>
      <c r="G118" s="52">
        <f t="shared" ref="G118" si="52">G107+G117</f>
        <v>56.989999999999995</v>
      </c>
      <c r="H118" s="52">
        <f t="shared" ref="H118" si="53">H107+H117</f>
        <v>42.67</v>
      </c>
      <c r="I118" s="52">
        <f t="shared" ref="I118" si="54">I107+I117</f>
        <v>189.09</v>
      </c>
      <c r="J118" s="52">
        <f t="shared" ref="J118" si="55">J107+J117</f>
        <v>1417.66</v>
      </c>
      <c r="K118" s="31"/>
      <c r="L118" s="52">
        <v>139.49</v>
      </c>
    </row>
    <row r="119" spans="1:12" ht="15">
      <c r="A119" s="67">
        <v>2</v>
      </c>
      <c r="B119" s="68">
        <v>2</v>
      </c>
      <c r="C119" s="69" t="s">
        <v>20</v>
      </c>
      <c r="D119" s="70" t="s">
        <v>21</v>
      </c>
      <c r="E119" s="71" t="s">
        <v>80</v>
      </c>
      <c r="F119" s="39">
        <v>190</v>
      </c>
      <c r="G119" s="39">
        <v>7.6</v>
      </c>
      <c r="H119" s="39">
        <v>9.73</v>
      </c>
      <c r="I119" s="39">
        <v>38.99</v>
      </c>
      <c r="J119" s="39">
        <v>274.45</v>
      </c>
      <c r="K119" s="40">
        <v>173</v>
      </c>
      <c r="L119" s="39">
        <v>19.190000000000001</v>
      </c>
    </row>
    <row r="120" spans="1:12" ht="15">
      <c r="A120" s="14"/>
      <c r="B120" s="15"/>
      <c r="C120" s="11"/>
      <c r="D120" s="6"/>
      <c r="E120" s="51" t="s">
        <v>61</v>
      </c>
      <c r="F120" s="42">
        <v>55</v>
      </c>
      <c r="G120" s="42">
        <v>2.38</v>
      </c>
      <c r="H120" s="42">
        <v>0.32</v>
      </c>
      <c r="I120" s="42">
        <v>27.92</v>
      </c>
      <c r="J120" s="42">
        <v>126.9</v>
      </c>
      <c r="K120" s="43">
        <v>2</v>
      </c>
      <c r="L120" s="42">
        <v>6.59</v>
      </c>
    </row>
    <row r="121" spans="1:12" ht="15">
      <c r="A121" s="14"/>
      <c r="B121" s="15"/>
      <c r="C121" s="11"/>
      <c r="D121" s="7" t="s">
        <v>22</v>
      </c>
      <c r="E121" s="51" t="s">
        <v>66</v>
      </c>
      <c r="F121" s="42">
        <v>200</v>
      </c>
      <c r="G121" s="42">
        <v>7.0000000000000007E-2</v>
      </c>
      <c r="H121" s="42">
        <v>0.02</v>
      </c>
      <c r="I121" s="42">
        <v>15</v>
      </c>
      <c r="J121" s="42">
        <v>60</v>
      </c>
      <c r="K121" s="43">
        <v>376</v>
      </c>
      <c r="L121" s="42">
        <v>2.33</v>
      </c>
    </row>
    <row r="122" spans="1:12" ht="15">
      <c r="A122" s="14"/>
      <c r="B122" s="15"/>
      <c r="C122" s="11"/>
      <c r="D122" s="7" t="s">
        <v>23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>
      <c r="A123" s="14"/>
      <c r="B123" s="15"/>
      <c r="C123" s="11"/>
      <c r="D123" s="7" t="s">
        <v>24</v>
      </c>
      <c r="E123" s="51" t="s">
        <v>63</v>
      </c>
      <c r="F123" s="42">
        <v>100</v>
      </c>
      <c r="G123" s="42">
        <v>9.8000000000000007</v>
      </c>
      <c r="H123" s="42">
        <v>0.4</v>
      </c>
      <c r="I123" s="42">
        <v>0.4</v>
      </c>
      <c r="J123" s="42">
        <v>44</v>
      </c>
      <c r="K123" s="43"/>
      <c r="L123" s="42">
        <v>12</v>
      </c>
    </row>
    <row r="124" spans="1:12" ht="15">
      <c r="A124" s="14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6"/>
      <c r="B126" s="17"/>
      <c r="C126" s="8"/>
      <c r="D126" s="18" t="s">
        <v>32</v>
      </c>
      <c r="E126" s="9"/>
      <c r="F126" s="50">
        <f>SUM(F119:F125)</f>
        <v>545</v>
      </c>
      <c r="G126" s="58">
        <f t="shared" ref="G126:J126" si="56">SUM(G119:G125)</f>
        <v>19.850000000000001</v>
      </c>
      <c r="H126" s="58">
        <f t="shared" si="56"/>
        <v>10.47</v>
      </c>
      <c r="I126" s="58">
        <f t="shared" si="56"/>
        <v>82.31</v>
      </c>
      <c r="J126" s="58">
        <f t="shared" si="56"/>
        <v>505.35</v>
      </c>
      <c r="K126" s="24"/>
      <c r="L126" s="50">
        <v>40.11</v>
      </c>
    </row>
    <row r="127" spans="1:12" ht="1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51" t="s">
        <v>95</v>
      </c>
      <c r="F127" s="42">
        <v>110</v>
      </c>
      <c r="G127" s="42">
        <v>1.51</v>
      </c>
      <c r="H127" s="42">
        <v>6.79</v>
      </c>
      <c r="I127" s="42">
        <v>9.3000000000000007</v>
      </c>
      <c r="J127" s="42">
        <v>104.23</v>
      </c>
      <c r="K127" s="43">
        <v>46</v>
      </c>
      <c r="L127" s="42">
        <v>11.33</v>
      </c>
    </row>
    <row r="128" spans="1:12" ht="15">
      <c r="A128" s="14"/>
      <c r="B128" s="15"/>
      <c r="C128" s="11"/>
      <c r="D128" s="7" t="s">
        <v>27</v>
      </c>
      <c r="E128" s="41" t="s">
        <v>44</v>
      </c>
      <c r="F128" s="42">
        <v>250</v>
      </c>
      <c r="G128" s="42">
        <v>7.65</v>
      </c>
      <c r="H128" s="42">
        <v>10.039999999999999</v>
      </c>
      <c r="I128" s="42">
        <v>10.93</v>
      </c>
      <c r="J128" s="42">
        <v>173.26</v>
      </c>
      <c r="K128" s="43">
        <v>82</v>
      </c>
      <c r="L128" s="42">
        <v>18.649999999999999</v>
      </c>
    </row>
    <row r="129" spans="1:12" ht="15">
      <c r="A129" s="14"/>
      <c r="B129" s="15"/>
      <c r="C129" s="11"/>
      <c r="D129" s="7" t="s">
        <v>28</v>
      </c>
      <c r="E129" s="51" t="s">
        <v>81</v>
      </c>
      <c r="F129" s="42">
        <v>105</v>
      </c>
      <c r="G129" s="42">
        <v>16.920000000000002</v>
      </c>
      <c r="H129" s="42">
        <v>14.67</v>
      </c>
      <c r="I129" s="42">
        <v>5.7</v>
      </c>
      <c r="J129" s="42">
        <v>222.57</v>
      </c>
      <c r="K129" s="43">
        <v>290</v>
      </c>
      <c r="L129" s="42">
        <v>40.43</v>
      </c>
    </row>
    <row r="130" spans="1:12" ht="15">
      <c r="A130" s="14"/>
      <c r="B130" s="15"/>
      <c r="C130" s="11"/>
      <c r="D130" s="7" t="s">
        <v>29</v>
      </c>
      <c r="E130" s="51" t="s">
        <v>75</v>
      </c>
      <c r="F130" s="42">
        <v>150</v>
      </c>
      <c r="G130" s="42">
        <v>3.68</v>
      </c>
      <c r="H130" s="42">
        <v>3.34</v>
      </c>
      <c r="I130" s="42">
        <v>38.619999999999997</v>
      </c>
      <c r="J130" s="42">
        <v>199.28</v>
      </c>
      <c r="K130" s="43">
        <v>304</v>
      </c>
      <c r="L130" s="42">
        <v>10.95</v>
      </c>
    </row>
    <row r="131" spans="1:12" ht="15">
      <c r="A131" s="14"/>
      <c r="B131" s="15"/>
      <c r="C131" s="11"/>
      <c r="D131" s="7" t="s">
        <v>30</v>
      </c>
      <c r="E131" s="41" t="s">
        <v>51</v>
      </c>
      <c r="F131" s="42">
        <v>200</v>
      </c>
      <c r="G131" s="42">
        <v>0.66</v>
      </c>
      <c r="H131" s="42">
        <v>0.09</v>
      </c>
      <c r="I131" s="42">
        <v>32.01</v>
      </c>
      <c r="J131" s="42">
        <v>132.80000000000001</v>
      </c>
      <c r="K131" s="43">
        <v>349</v>
      </c>
      <c r="L131" s="42">
        <v>4.9000000000000004</v>
      </c>
    </row>
    <row r="132" spans="1:12" ht="15">
      <c r="A132" s="14"/>
      <c r="B132" s="15"/>
      <c r="C132" s="11"/>
      <c r="D132" s="7"/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 t="s">
        <v>43</v>
      </c>
      <c r="F133" s="42">
        <v>50</v>
      </c>
      <c r="G133" s="42">
        <v>3.05</v>
      </c>
      <c r="H133" s="42">
        <v>0.6</v>
      </c>
      <c r="I133" s="42">
        <v>19.95</v>
      </c>
      <c r="J133" s="42">
        <v>98.5</v>
      </c>
      <c r="K133" s="43">
        <v>1</v>
      </c>
      <c r="L133" s="42">
        <v>3.81</v>
      </c>
    </row>
    <row r="134" spans="1:12" ht="15">
      <c r="A134" s="14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6"/>
      <c r="B136" s="17"/>
      <c r="C136" s="8"/>
      <c r="D136" s="18" t="s">
        <v>32</v>
      </c>
      <c r="E136" s="9"/>
      <c r="F136" s="50">
        <f>SUM(F127:F135)</f>
        <v>865</v>
      </c>
      <c r="G136" s="50">
        <f t="shared" ref="G136:J136" si="57">SUM(G127:G135)</f>
        <v>33.47</v>
      </c>
      <c r="H136" s="50">
        <f t="shared" si="57"/>
        <v>35.530000000000008</v>
      </c>
      <c r="I136" s="50">
        <f t="shared" si="57"/>
        <v>116.51</v>
      </c>
      <c r="J136" s="50">
        <f t="shared" si="57"/>
        <v>930.6400000000001</v>
      </c>
      <c r="K136" s="24"/>
      <c r="L136" s="50">
        <v>90.07</v>
      </c>
    </row>
    <row r="137" spans="1:12" ht="15">
      <c r="A137" s="32">
        <f>A119</f>
        <v>2</v>
      </c>
      <c r="B137" s="32">
        <f>B119</f>
        <v>2</v>
      </c>
      <c r="C137" s="64" t="s">
        <v>4</v>
      </c>
      <c r="D137" s="65"/>
      <c r="E137" s="30"/>
      <c r="F137" s="52">
        <f>F126+F136</f>
        <v>1410</v>
      </c>
      <c r="G137" s="52">
        <f t="shared" ref="G137" si="58">G126+G136</f>
        <v>53.32</v>
      </c>
      <c r="H137" s="52">
        <f t="shared" ref="H137" si="59">H126+H136</f>
        <v>46.000000000000007</v>
      </c>
      <c r="I137" s="52">
        <f t="shared" ref="I137" si="60">I126+I136</f>
        <v>198.82</v>
      </c>
      <c r="J137" s="52">
        <f t="shared" ref="J137" si="61">J126+J136</f>
        <v>1435.9900000000002</v>
      </c>
      <c r="K137" s="31"/>
      <c r="L137" s="52">
        <v>130.18</v>
      </c>
    </row>
    <row r="138" spans="1:12" ht="15">
      <c r="A138" s="19">
        <v>2</v>
      </c>
      <c r="B138" s="20">
        <v>3</v>
      </c>
      <c r="C138" s="21" t="s">
        <v>20</v>
      </c>
      <c r="D138" s="5" t="s">
        <v>21</v>
      </c>
      <c r="E138" s="55" t="s">
        <v>82</v>
      </c>
      <c r="F138" s="39">
        <v>250</v>
      </c>
      <c r="G138" s="39">
        <v>7.23</v>
      </c>
      <c r="H138" s="39">
        <v>13.3</v>
      </c>
      <c r="I138" s="39">
        <v>39.85</v>
      </c>
      <c r="J138" s="39">
        <v>309.51</v>
      </c>
      <c r="K138" s="40">
        <v>175</v>
      </c>
      <c r="L138" s="39">
        <v>20.52</v>
      </c>
    </row>
    <row r="139" spans="1:12" ht="15">
      <c r="A139" s="22"/>
      <c r="B139" s="15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5">
      <c r="A140" s="22"/>
      <c r="B140" s="15"/>
      <c r="C140" s="11"/>
      <c r="D140" s="7" t="s">
        <v>22</v>
      </c>
      <c r="E140" s="51" t="s">
        <v>60</v>
      </c>
      <c r="F140" s="42">
        <v>200</v>
      </c>
      <c r="G140" s="42">
        <v>3.88</v>
      </c>
      <c r="H140" s="42">
        <v>3.8</v>
      </c>
      <c r="I140" s="42">
        <v>25.06</v>
      </c>
      <c r="J140" s="42">
        <v>151.36000000000001</v>
      </c>
      <c r="K140" s="43">
        <v>700</v>
      </c>
      <c r="L140" s="42">
        <v>15.38</v>
      </c>
    </row>
    <row r="141" spans="1:12" ht="15.75" customHeight="1">
      <c r="A141" s="22"/>
      <c r="B141" s="15"/>
      <c r="C141" s="11"/>
      <c r="D141" s="7" t="s">
        <v>23</v>
      </c>
      <c r="E141" s="51" t="s">
        <v>42</v>
      </c>
      <c r="F141" s="42">
        <v>50</v>
      </c>
      <c r="G141" s="42">
        <v>3.8</v>
      </c>
      <c r="H141" s="42">
        <v>0.4</v>
      </c>
      <c r="I141" s="42">
        <v>24.6</v>
      </c>
      <c r="J141" s="42">
        <v>117.5</v>
      </c>
      <c r="K141" s="43">
        <v>1</v>
      </c>
      <c r="L141" s="42">
        <v>4.9800000000000004</v>
      </c>
    </row>
    <row r="142" spans="1:12" ht="15">
      <c r="A142" s="22"/>
      <c r="B142" s="15"/>
      <c r="C142" s="11"/>
      <c r="D142" s="7"/>
      <c r="E142" s="51"/>
      <c r="F142" s="42"/>
      <c r="G142" s="42"/>
      <c r="H142" s="42"/>
      <c r="I142" s="42"/>
      <c r="J142" s="42"/>
      <c r="K142" s="43"/>
      <c r="L142" s="42"/>
    </row>
    <row r="143" spans="1:12" ht="15">
      <c r="A143" s="22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2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7"/>
      <c r="C145" s="8"/>
      <c r="D145" s="18" t="s">
        <v>32</v>
      </c>
      <c r="E145" s="9"/>
      <c r="F145" s="50">
        <f>SUM(F138:F144)</f>
        <v>500</v>
      </c>
      <c r="G145" s="58">
        <f t="shared" ref="G145:J145" si="62">SUM(G138:G144)</f>
        <v>14.91</v>
      </c>
      <c r="H145" s="58">
        <f t="shared" si="62"/>
        <v>17.5</v>
      </c>
      <c r="I145" s="58">
        <f t="shared" si="62"/>
        <v>89.509999999999991</v>
      </c>
      <c r="J145" s="58">
        <f t="shared" si="62"/>
        <v>578.37</v>
      </c>
      <c r="K145" s="24"/>
      <c r="L145" s="50">
        <v>40.880000000000003</v>
      </c>
    </row>
    <row r="146" spans="1:12" ht="15">
      <c r="A146" s="25">
        <f>A138</f>
        <v>2</v>
      </c>
      <c r="B146" s="13">
        <f>B138</f>
        <v>3</v>
      </c>
      <c r="C146" s="10" t="s">
        <v>25</v>
      </c>
      <c r="D146" s="7" t="s">
        <v>26</v>
      </c>
      <c r="E146" s="51" t="s">
        <v>102</v>
      </c>
      <c r="F146" s="42">
        <v>60</v>
      </c>
      <c r="G146" s="42">
        <v>1.04</v>
      </c>
      <c r="H146" s="42">
        <v>3.7</v>
      </c>
      <c r="I146" s="42">
        <v>5.54</v>
      </c>
      <c r="J146" s="42">
        <v>59.7</v>
      </c>
      <c r="K146" s="43">
        <v>42</v>
      </c>
      <c r="L146" s="42">
        <v>8.1</v>
      </c>
    </row>
    <row r="147" spans="1:12" ht="15">
      <c r="A147" s="22"/>
      <c r="B147" s="15"/>
      <c r="C147" s="11"/>
      <c r="D147" s="7" t="s">
        <v>27</v>
      </c>
      <c r="E147" s="51" t="s">
        <v>83</v>
      </c>
      <c r="F147" s="42">
        <v>200</v>
      </c>
      <c r="G147" s="42">
        <v>6.95</v>
      </c>
      <c r="H147" s="42">
        <v>6.47</v>
      </c>
      <c r="I147" s="42">
        <v>13.96</v>
      </c>
      <c r="J147" s="42">
        <v>151.6</v>
      </c>
      <c r="K147" s="43">
        <v>103</v>
      </c>
      <c r="L147" s="42">
        <v>13.45</v>
      </c>
    </row>
    <row r="148" spans="1:12" ht="15">
      <c r="A148" s="22"/>
      <c r="B148" s="15"/>
      <c r="C148" s="11"/>
      <c r="D148" s="7" t="s">
        <v>28</v>
      </c>
      <c r="E148" s="51" t="s">
        <v>46</v>
      </c>
      <c r="F148" s="42">
        <v>100</v>
      </c>
      <c r="G148" s="42">
        <v>13.31</v>
      </c>
      <c r="H148" s="42">
        <v>3.88</v>
      </c>
      <c r="I148" s="42">
        <v>4.21</v>
      </c>
      <c r="J148" s="42">
        <v>105.23</v>
      </c>
      <c r="K148" s="43">
        <v>227</v>
      </c>
      <c r="L148" s="42">
        <v>41.97</v>
      </c>
    </row>
    <row r="149" spans="1:12" ht="15">
      <c r="A149" s="22"/>
      <c r="B149" s="15"/>
      <c r="C149" s="11"/>
      <c r="D149" s="7" t="s">
        <v>29</v>
      </c>
      <c r="E149" s="51" t="s">
        <v>65</v>
      </c>
      <c r="F149" s="42">
        <v>150</v>
      </c>
      <c r="G149" s="42">
        <v>4.2</v>
      </c>
      <c r="H149" s="42">
        <v>6.6</v>
      </c>
      <c r="I149" s="42">
        <v>27.9</v>
      </c>
      <c r="J149" s="42">
        <v>187.5</v>
      </c>
      <c r="K149" s="43">
        <v>312</v>
      </c>
      <c r="L149" s="42">
        <v>20.73</v>
      </c>
    </row>
    <row r="150" spans="1:12" ht="15">
      <c r="A150" s="22"/>
      <c r="B150" s="15"/>
      <c r="C150" s="11"/>
      <c r="D150" s="7" t="s">
        <v>30</v>
      </c>
      <c r="E150" s="51" t="s">
        <v>49</v>
      </c>
      <c r="F150" s="42">
        <v>180</v>
      </c>
      <c r="G150" s="42">
        <v>0.7</v>
      </c>
      <c r="H150" s="42">
        <v>0.04</v>
      </c>
      <c r="I150" s="42">
        <v>24.87</v>
      </c>
      <c r="J150" s="42">
        <v>103.32</v>
      </c>
      <c r="K150" s="43">
        <v>348</v>
      </c>
      <c r="L150" s="42">
        <v>7.83</v>
      </c>
    </row>
    <row r="151" spans="1:12" ht="15">
      <c r="A151" s="22"/>
      <c r="B151" s="15"/>
      <c r="C151" s="11"/>
      <c r="D151" s="7"/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2"/>
      <c r="B152" s="15"/>
      <c r="C152" s="11"/>
      <c r="D152" s="7" t="s">
        <v>31</v>
      </c>
      <c r="E152" s="41" t="s">
        <v>43</v>
      </c>
      <c r="F152" s="42">
        <v>50</v>
      </c>
      <c r="G152" s="42">
        <v>3.05</v>
      </c>
      <c r="H152" s="42">
        <v>0.6</v>
      </c>
      <c r="I152" s="42">
        <v>19.95</v>
      </c>
      <c r="J152" s="42">
        <v>98.5</v>
      </c>
      <c r="K152" s="43">
        <v>1</v>
      </c>
      <c r="L152" s="42">
        <v>3.81</v>
      </c>
    </row>
    <row r="153" spans="1:12" ht="15">
      <c r="A153" s="22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2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7"/>
      <c r="C155" s="8"/>
      <c r="D155" s="18" t="s">
        <v>32</v>
      </c>
      <c r="E155" s="9"/>
      <c r="F155" s="50">
        <f>SUM(F146:F154)</f>
        <v>740</v>
      </c>
      <c r="G155" s="50">
        <f t="shared" ref="G155:J155" si="63">SUM(G146:G154)</f>
        <v>29.25</v>
      </c>
      <c r="H155" s="50">
        <f t="shared" si="63"/>
        <v>21.29</v>
      </c>
      <c r="I155" s="50">
        <f t="shared" si="63"/>
        <v>96.43</v>
      </c>
      <c r="J155" s="50">
        <f t="shared" si="63"/>
        <v>705.85</v>
      </c>
      <c r="K155" s="24"/>
      <c r="L155" s="50">
        <v>95.89</v>
      </c>
    </row>
    <row r="156" spans="1:12" ht="15">
      <c r="A156" s="28">
        <f>A138</f>
        <v>2</v>
      </c>
      <c r="B156" s="29">
        <f>B138</f>
        <v>3</v>
      </c>
      <c r="C156" s="64" t="s">
        <v>4</v>
      </c>
      <c r="D156" s="65"/>
      <c r="E156" s="30"/>
      <c r="F156" s="52">
        <f>F145+F155</f>
        <v>1240</v>
      </c>
      <c r="G156" s="52">
        <f t="shared" ref="G156" si="64">G145+G155</f>
        <v>44.16</v>
      </c>
      <c r="H156" s="52">
        <f t="shared" ref="H156" si="65">H145+H155</f>
        <v>38.79</v>
      </c>
      <c r="I156" s="52">
        <f t="shared" ref="I156" si="66">I145+I155</f>
        <v>185.94</v>
      </c>
      <c r="J156" s="52">
        <f t="shared" ref="J156" si="67">J145+J155</f>
        <v>1284.22</v>
      </c>
      <c r="K156" s="31"/>
      <c r="L156" s="52">
        <v>136.77000000000001</v>
      </c>
    </row>
    <row r="157" spans="1:12" ht="15">
      <c r="A157" s="19">
        <v>2</v>
      </c>
      <c r="B157" s="20">
        <v>4</v>
      </c>
      <c r="C157" s="21" t="s">
        <v>20</v>
      </c>
      <c r="D157" s="5" t="s">
        <v>21</v>
      </c>
      <c r="E157" s="71" t="s">
        <v>53</v>
      </c>
      <c r="F157" s="39">
        <v>205</v>
      </c>
      <c r="G157" s="39">
        <v>8.43</v>
      </c>
      <c r="H157" s="39">
        <v>10.79</v>
      </c>
      <c r="I157" s="39">
        <v>43.26</v>
      </c>
      <c r="J157" s="39">
        <v>304.57</v>
      </c>
      <c r="K157" s="40">
        <v>173</v>
      </c>
      <c r="L157" s="39">
        <v>15.8</v>
      </c>
    </row>
    <row r="158" spans="1:12" ht="15">
      <c r="A158" s="22"/>
      <c r="B158" s="15"/>
      <c r="C158" s="11"/>
      <c r="D158" s="6"/>
      <c r="E158" s="51" t="s">
        <v>71</v>
      </c>
      <c r="F158" s="42">
        <v>6</v>
      </c>
      <c r="G158" s="42">
        <v>0.06</v>
      </c>
      <c r="H158" s="42">
        <v>4.32</v>
      </c>
      <c r="I158" s="42">
        <v>0.08</v>
      </c>
      <c r="J158" s="42">
        <v>39.6</v>
      </c>
      <c r="K158" s="43">
        <v>14</v>
      </c>
      <c r="L158" s="42">
        <v>5.94</v>
      </c>
    </row>
    <row r="159" spans="1:12" ht="15">
      <c r="A159" s="22"/>
      <c r="B159" s="15"/>
      <c r="C159" s="11"/>
      <c r="D159" s="7" t="s">
        <v>22</v>
      </c>
      <c r="E159" s="51" t="s">
        <v>41</v>
      </c>
      <c r="F159" s="42">
        <v>207</v>
      </c>
      <c r="G159" s="42">
        <v>0.13</v>
      </c>
      <c r="H159" s="42">
        <v>0.02</v>
      </c>
      <c r="I159" s="42">
        <v>15.2</v>
      </c>
      <c r="J159" s="42">
        <v>62</v>
      </c>
      <c r="K159" s="43">
        <v>377</v>
      </c>
      <c r="L159" s="42">
        <v>3.71</v>
      </c>
    </row>
    <row r="160" spans="1:12" ht="15">
      <c r="A160" s="22"/>
      <c r="B160" s="15"/>
      <c r="C160" s="11"/>
      <c r="D160" s="7" t="s">
        <v>23</v>
      </c>
      <c r="E160" s="51" t="s">
        <v>42</v>
      </c>
      <c r="F160" s="42">
        <v>40</v>
      </c>
      <c r="G160" s="42">
        <v>3.04</v>
      </c>
      <c r="H160" s="42">
        <v>0.32</v>
      </c>
      <c r="I160" s="42">
        <v>19.68</v>
      </c>
      <c r="J160" s="42">
        <v>94</v>
      </c>
      <c r="K160" s="43">
        <v>1</v>
      </c>
      <c r="L160" s="42">
        <v>3.98</v>
      </c>
    </row>
    <row r="161" spans="1:12" ht="15">
      <c r="A161" s="22"/>
      <c r="B161" s="15"/>
      <c r="C161" s="11"/>
      <c r="D161" s="7" t="s">
        <v>24</v>
      </c>
      <c r="E161" s="51" t="s">
        <v>63</v>
      </c>
      <c r="F161" s="42">
        <v>100</v>
      </c>
      <c r="G161" s="42">
        <v>9.8000000000000007</v>
      </c>
      <c r="H161" s="42">
        <v>0.4</v>
      </c>
      <c r="I161" s="42">
        <v>0.4</v>
      </c>
      <c r="J161" s="42">
        <v>44</v>
      </c>
      <c r="K161" s="43">
        <v>386</v>
      </c>
      <c r="L161" s="42">
        <v>12</v>
      </c>
    </row>
    <row r="162" spans="1:12" ht="15">
      <c r="A162" s="22"/>
      <c r="B162" s="15"/>
      <c r="C162" s="11"/>
      <c r="D162" s="6"/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2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7"/>
      <c r="C164" s="8"/>
      <c r="D164" s="18" t="s">
        <v>32</v>
      </c>
      <c r="E164" s="9"/>
      <c r="F164" s="50">
        <f>SUM(F157:F163)</f>
        <v>558</v>
      </c>
      <c r="G164" s="58">
        <f t="shared" ref="G164:J164" si="68">SUM(G157:G163)</f>
        <v>21.46</v>
      </c>
      <c r="H164" s="58">
        <f t="shared" si="68"/>
        <v>15.85</v>
      </c>
      <c r="I164" s="58">
        <f t="shared" si="68"/>
        <v>78.62</v>
      </c>
      <c r="J164" s="58">
        <f t="shared" si="68"/>
        <v>544.17000000000007</v>
      </c>
      <c r="K164" s="24"/>
      <c r="L164" s="50">
        <v>41.43</v>
      </c>
    </row>
    <row r="165" spans="1:12" ht="15">
      <c r="A165" s="25">
        <f>A157</f>
        <v>2</v>
      </c>
      <c r="B165" s="13">
        <f>B157</f>
        <v>4</v>
      </c>
      <c r="C165" s="10" t="s">
        <v>25</v>
      </c>
      <c r="D165" s="7" t="s">
        <v>26</v>
      </c>
      <c r="E165" s="51" t="s">
        <v>84</v>
      </c>
      <c r="F165" s="42">
        <v>93</v>
      </c>
      <c r="G165" s="42">
        <v>1.04</v>
      </c>
      <c r="H165" s="42">
        <v>5.73</v>
      </c>
      <c r="I165" s="42">
        <v>4.3899999999999997</v>
      </c>
      <c r="J165" s="42">
        <v>73.56</v>
      </c>
      <c r="K165" s="43">
        <v>14</v>
      </c>
      <c r="L165" s="42">
        <v>19.98</v>
      </c>
    </row>
    <row r="166" spans="1:12" ht="15">
      <c r="A166" s="22"/>
      <c r="B166" s="15"/>
      <c r="C166" s="11"/>
      <c r="D166" s="7" t="s">
        <v>27</v>
      </c>
      <c r="E166" s="51" t="s">
        <v>85</v>
      </c>
      <c r="F166" s="42">
        <v>240</v>
      </c>
      <c r="G166" s="42">
        <v>7.21</v>
      </c>
      <c r="H166" s="42">
        <v>9.8800000000000008</v>
      </c>
      <c r="I166" s="42">
        <v>5.99</v>
      </c>
      <c r="J166" s="42">
        <v>143.41999999999999</v>
      </c>
      <c r="K166" s="43">
        <v>98</v>
      </c>
      <c r="L166" s="42">
        <v>13.82</v>
      </c>
    </row>
    <row r="167" spans="1:12" ht="15">
      <c r="A167" s="22"/>
      <c r="B167" s="15"/>
      <c r="C167" s="11"/>
      <c r="D167" s="7" t="s">
        <v>28</v>
      </c>
      <c r="E167" s="41" t="s">
        <v>52</v>
      </c>
      <c r="F167" s="42">
        <v>200</v>
      </c>
      <c r="G167" s="42">
        <v>23.12</v>
      </c>
      <c r="H167" s="42">
        <v>11.04</v>
      </c>
      <c r="I167" s="42">
        <v>36.94</v>
      </c>
      <c r="J167" s="54">
        <v>340.06</v>
      </c>
      <c r="K167" s="43">
        <v>291</v>
      </c>
      <c r="L167" s="42">
        <v>42</v>
      </c>
    </row>
    <row r="168" spans="1:12" ht="15">
      <c r="A168" s="22"/>
      <c r="B168" s="15"/>
      <c r="C168" s="11"/>
      <c r="D168" s="7"/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2"/>
      <c r="B169" s="15"/>
      <c r="C169" s="11"/>
      <c r="D169" s="7" t="s">
        <v>30</v>
      </c>
      <c r="E169" s="41" t="s">
        <v>47</v>
      </c>
      <c r="F169" s="42">
        <v>200</v>
      </c>
      <c r="G169" s="42">
        <v>0.34</v>
      </c>
      <c r="H169" s="42">
        <v>7.0000000000000007E-2</v>
      </c>
      <c r="I169" s="42">
        <v>29.85</v>
      </c>
      <c r="J169" s="42">
        <v>122.2</v>
      </c>
      <c r="K169" s="43">
        <v>348</v>
      </c>
      <c r="L169" s="42">
        <v>8.6999999999999993</v>
      </c>
    </row>
    <row r="170" spans="1:12" ht="15">
      <c r="A170" s="22"/>
      <c r="B170" s="15"/>
      <c r="C170" s="11"/>
      <c r="D170" s="7"/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2"/>
      <c r="B171" s="15"/>
      <c r="C171" s="11"/>
      <c r="D171" s="7" t="s">
        <v>31</v>
      </c>
      <c r="E171" s="41" t="s">
        <v>43</v>
      </c>
      <c r="F171" s="42">
        <v>60</v>
      </c>
      <c r="G171" s="42">
        <v>3.66</v>
      </c>
      <c r="H171" s="42">
        <v>0.72</v>
      </c>
      <c r="I171" s="42">
        <v>23.94</v>
      </c>
      <c r="J171" s="42">
        <v>118.2</v>
      </c>
      <c r="K171" s="43">
        <v>1</v>
      </c>
      <c r="L171" s="42">
        <v>4.57</v>
      </c>
    </row>
    <row r="172" spans="1:12" ht="15">
      <c r="A172" s="22"/>
      <c r="B172" s="15"/>
      <c r="C172" s="11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2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7"/>
      <c r="C174" s="8"/>
      <c r="D174" s="18" t="s">
        <v>32</v>
      </c>
      <c r="E174" s="9"/>
      <c r="F174" s="50">
        <f>SUM(F165:F173)</f>
        <v>793</v>
      </c>
      <c r="G174" s="50">
        <f t="shared" ref="G174:J174" si="69">SUM(G165:G173)</f>
        <v>35.370000000000005</v>
      </c>
      <c r="H174" s="50">
        <f t="shared" si="69"/>
        <v>27.439999999999998</v>
      </c>
      <c r="I174" s="50">
        <f t="shared" si="69"/>
        <v>101.10999999999999</v>
      </c>
      <c r="J174" s="50">
        <f t="shared" si="69"/>
        <v>797.44</v>
      </c>
      <c r="K174" s="24"/>
      <c r="L174" s="50">
        <v>89.07</v>
      </c>
    </row>
    <row r="175" spans="1:12" ht="15">
      <c r="A175" s="28">
        <f>A157</f>
        <v>2</v>
      </c>
      <c r="B175" s="29">
        <f>B157</f>
        <v>4</v>
      </c>
      <c r="C175" s="64" t="s">
        <v>4</v>
      </c>
      <c r="D175" s="65"/>
      <c r="E175" s="30"/>
      <c r="F175" s="52">
        <f>F164+F174</f>
        <v>1351</v>
      </c>
      <c r="G175" s="52">
        <f t="shared" ref="G175" si="70">G164+G174</f>
        <v>56.830000000000005</v>
      </c>
      <c r="H175" s="52">
        <f t="shared" ref="H175" si="71">H164+H174</f>
        <v>43.29</v>
      </c>
      <c r="I175" s="52">
        <f t="shared" ref="I175" si="72">I164+I174</f>
        <v>179.73</v>
      </c>
      <c r="J175" s="52">
        <f t="shared" ref="J175" si="73">J164+J174</f>
        <v>1341.6100000000001</v>
      </c>
      <c r="K175" s="31"/>
      <c r="L175" s="52">
        <v>130.5</v>
      </c>
    </row>
    <row r="176" spans="1:12" ht="15">
      <c r="A176" s="19">
        <v>2</v>
      </c>
      <c r="B176" s="20">
        <v>5</v>
      </c>
      <c r="C176" s="21" t="s">
        <v>20</v>
      </c>
      <c r="D176" s="5" t="s">
        <v>21</v>
      </c>
      <c r="E176" s="55" t="s">
        <v>62</v>
      </c>
      <c r="F176" s="39">
        <v>200</v>
      </c>
      <c r="G176" s="39">
        <v>5.96</v>
      </c>
      <c r="H176" s="39">
        <v>6.95</v>
      </c>
      <c r="I176" s="39">
        <v>31.52</v>
      </c>
      <c r="J176" s="39">
        <v>212.68</v>
      </c>
      <c r="K176" s="40">
        <v>181</v>
      </c>
      <c r="L176" s="39">
        <v>14.68</v>
      </c>
    </row>
    <row r="177" spans="1:12" ht="15">
      <c r="A177" s="22"/>
      <c r="B177" s="15"/>
      <c r="C177" s="11"/>
      <c r="D177" s="6"/>
      <c r="E177" s="41"/>
      <c r="F177" s="42"/>
      <c r="G177" s="42"/>
      <c r="H177" s="42"/>
      <c r="I177" s="42"/>
      <c r="J177" s="42"/>
      <c r="K177" s="43"/>
      <c r="L177" s="42"/>
    </row>
    <row r="178" spans="1:12" ht="15">
      <c r="A178" s="22"/>
      <c r="B178" s="15"/>
      <c r="C178" s="11"/>
      <c r="D178" s="7" t="s">
        <v>22</v>
      </c>
      <c r="E178" s="51" t="s">
        <v>86</v>
      </c>
      <c r="F178" s="42">
        <v>200</v>
      </c>
      <c r="G178" s="42">
        <v>3.16</v>
      </c>
      <c r="H178" s="42">
        <v>2.67</v>
      </c>
      <c r="I178" s="42">
        <v>15.94</v>
      </c>
      <c r="J178" s="42">
        <v>100.6</v>
      </c>
      <c r="K178" s="43">
        <v>379</v>
      </c>
      <c r="L178" s="42">
        <v>12.23</v>
      </c>
    </row>
    <row r="179" spans="1:12" ht="15">
      <c r="A179" s="22"/>
      <c r="B179" s="15"/>
      <c r="C179" s="11"/>
      <c r="D179" s="7" t="s">
        <v>23</v>
      </c>
      <c r="E179" s="51" t="s">
        <v>42</v>
      </c>
      <c r="F179" s="42">
        <v>50</v>
      </c>
      <c r="G179" s="42">
        <v>3.8</v>
      </c>
      <c r="H179" s="42">
        <v>0.4</v>
      </c>
      <c r="I179" s="42">
        <v>24.6</v>
      </c>
      <c r="J179" s="42">
        <v>117.5</v>
      </c>
      <c r="K179" s="43">
        <v>1</v>
      </c>
      <c r="L179" s="42">
        <v>4.9800000000000004</v>
      </c>
    </row>
    <row r="180" spans="1:12" ht="15">
      <c r="A180" s="22"/>
      <c r="B180" s="15"/>
      <c r="C180" s="11"/>
      <c r="D180" s="7" t="s">
        <v>24</v>
      </c>
      <c r="E180" s="51" t="s">
        <v>63</v>
      </c>
      <c r="F180" s="42">
        <v>100</v>
      </c>
      <c r="G180" s="42">
        <v>9.8000000000000007</v>
      </c>
      <c r="H180" s="42">
        <v>0.4</v>
      </c>
      <c r="I180" s="42">
        <v>0.4</v>
      </c>
      <c r="J180" s="42">
        <v>44</v>
      </c>
      <c r="K180" s="43">
        <v>386</v>
      </c>
      <c r="L180" s="42">
        <v>12</v>
      </c>
    </row>
    <row r="181" spans="1:12" ht="15">
      <c r="A181" s="22"/>
      <c r="B181" s="15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2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.75" customHeight="1">
      <c r="A183" s="23"/>
      <c r="B183" s="17"/>
      <c r="C183" s="8"/>
      <c r="D183" s="18" t="s">
        <v>32</v>
      </c>
      <c r="E183" s="9"/>
      <c r="F183" s="50">
        <f>SUM(F176:F182)</f>
        <v>550</v>
      </c>
      <c r="G183" s="58">
        <f t="shared" ref="G183:J183" si="74">SUM(G176:G182)</f>
        <v>22.720000000000002</v>
      </c>
      <c r="H183" s="58">
        <f t="shared" si="74"/>
        <v>10.420000000000002</v>
      </c>
      <c r="I183" s="58">
        <f t="shared" si="74"/>
        <v>72.460000000000008</v>
      </c>
      <c r="J183" s="58">
        <f t="shared" si="74"/>
        <v>474.78</v>
      </c>
      <c r="K183" s="24"/>
      <c r="L183" s="50">
        <v>43.89</v>
      </c>
    </row>
    <row r="184" spans="1:12" ht="15">
      <c r="A184" s="25">
        <f>A176</f>
        <v>2</v>
      </c>
      <c r="B184" s="13">
        <f>B176</f>
        <v>5</v>
      </c>
      <c r="C184" s="10" t="s">
        <v>25</v>
      </c>
      <c r="D184" s="7" t="s">
        <v>26</v>
      </c>
      <c r="E184" s="51" t="s">
        <v>95</v>
      </c>
      <c r="F184" s="42">
        <v>100</v>
      </c>
      <c r="G184" s="42">
        <v>1.38</v>
      </c>
      <c r="H184" s="42">
        <v>6.18</v>
      </c>
      <c r="I184" s="42">
        <v>8.4499999999999993</v>
      </c>
      <c r="J184" s="42">
        <v>94.75</v>
      </c>
      <c r="K184" s="43">
        <v>46</v>
      </c>
      <c r="L184" s="42">
        <v>10.3</v>
      </c>
    </row>
    <row r="185" spans="1:12" ht="15">
      <c r="A185" s="22"/>
      <c r="B185" s="15"/>
      <c r="C185" s="11"/>
      <c r="D185" s="7" t="s">
        <v>27</v>
      </c>
      <c r="E185" s="51" t="s">
        <v>87</v>
      </c>
      <c r="F185" s="42">
        <v>245</v>
      </c>
      <c r="G185" s="42">
        <v>7.46</v>
      </c>
      <c r="H185" s="42">
        <v>9.86</v>
      </c>
      <c r="I185" s="42">
        <v>7.24</v>
      </c>
      <c r="J185" s="42">
        <v>156.07</v>
      </c>
      <c r="K185" s="43">
        <v>88</v>
      </c>
      <c r="L185" s="42">
        <v>17.2</v>
      </c>
    </row>
    <row r="186" spans="1:12" ht="15">
      <c r="A186" s="22"/>
      <c r="B186" s="15"/>
      <c r="C186" s="11"/>
      <c r="D186" s="7" t="s">
        <v>28</v>
      </c>
      <c r="E186" s="51" t="s">
        <v>74</v>
      </c>
      <c r="F186" s="42">
        <v>105</v>
      </c>
      <c r="G186" s="42">
        <v>16.920000000000002</v>
      </c>
      <c r="H186" s="42">
        <v>14.67</v>
      </c>
      <c r="I186" s="42">
        <v>5.7</v>
      </c>
      <c r="J186" s="42">
        <v>222.57</v>
      </c>
      <c r="K186" s="43">
        <v>290</v>
      </c>
      <c r="L186" s="42">
        <v>40.630000000000003</v>
      </c>
    </row>
    <row r="187" spans="1:12" ht="15">
      <c r="A187" s="22"/>
      <c r="B187" s="15"/>
      <c r="C187" s="11"/>
      <c r="D187" s="7" t="s">
        <v>29</v>
      </c>
      <c r="E187" s="51" t="s">
        <v>58</v>
      </c>
      <c r="F187" s="42">
        <v>200</v>
      </c>
      <c r="G187" s="42">
        <v>7.35</v>
      </c>
      <c r="H187" s="42">
        <v>6.01</v>
      </c>
      <c r="I187" s="42">
        <v>35.25</v>
      </c>
      <c r="J187" s="42">
        <v>224.59</v>
      </c>
      <c r="K187" s="43">
        <v>309</v>
      </c>
      <c r="L187" s="42">
        <v>11.1</v>
      </c>
    </row>
    <row r="188" spans="1:12" ht="15">
      <c r="A188" s="22"/>
      <c r="B188" s="15"/>
      <c r="C188" s="11"/>
      <c r="D188" s="7" t="s">
        <v>30</v>
      </c>
      <c r="E188" s="41" t="s">
        <v>50</v>
      </c>
      <c r="F188" s="42">
        <v>200</v>
      </c>
      <c r="G188" s="42">
        <v>0.16</v>
      </c>
      <c r="H188" s="42">
        <v>0.16</v>
      </c>
      <c r="I188" s="42">
        <v>27.88</v>
      </c>
      <c r="J188" s="42">
        <v>114.6</v>
      </c>
      <c r="K188" s="43">
        <v>342</v>
      </c>
      <c r="L188" s="42">
        <v>7.2</v>
      </c>
    </row>
    <row r="189" spans="1:12" ht="15">
      <c r="A189" s="22"/>
      <c r="B189" s="15"/>
      <c r="C189" s="11"/>
      <c r="D189" s="7"/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2"/>
      <c r="B190" s="15"/>
      <c r="C190" s="11"/>
      <c r="D190" s="7" t="s">
        <v>31</v>
      </c>
      <c r="E190" s="41" t="s">
        <v>43</v>
      </c>
      <c r="F190" s="42">
        <v>50</v>
      </c>
      <c r="G190" s="42">
        <v>3.05</v>
      </c>
      <c r="H190" s="42">
        <v>0.6</v>
      </c>
      <c r="I190" s="42">
        <v>19.95</v>
      </c>
      <c r="J190" s="42">
        <v>98.5</v>
      </c>
      <c r="K190" s="43">
        <v>1</v>
      </c>
      <c r="L190" s="42">
        <v>3.81</v>
      </c>
    </row>
    <row r="191" spans="1:12" ht="15">
      <c r="A191" s="22"/>
      <c r="B191" s="15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2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7"/>
      <c r="C193" s="8"/>
      <c r="D193" s="18" t="s">
        <v>32</v>
      </c>
      <c r="E193" s="9"/>
      <c r="F193" s="50">
        <f>SUM(F184:F192)</f>
        <v>900</v>
      </c>
      <c r="G193" s="50">
        <f t="shared" ref="G193:J193" si="75">SUM(G184:G192)</f>
        <v>36.319999999999993</v>
      </c>
      <c r="H193" s="50">
        <f t="shared" si="75"/>
        <v>37.479999999999997</v>
      </c>
      <c r="I193" s="50">
        <f t="shared" si="75"/>
        <v>104.47</v>
      </c>
      <c r="J193" s="50">
        <f t="shared" si="75"/>
        <v>911.08</v>
      </c>
      <c r="K193" s="24"/>
      <c r="L193" s="50">
        <v>90.04</v>
      </c>
    </row>
    <row r="194" spans="1:12" ht="15">
      <c r="A194" s="28">
        <f>A176</f>
        <v>2</v>
      </c>
      <c r="B194" s="29">
        <f>B176</f>
        <v>5</v>
      </c>
      <c r="C194" s="64" t="s">
        <v>4</v>
      </c>
      <c r="D194" s="65"/>
      <c r="E194" s="30"/>
      <c r="F194" s="52">
        <f>F183+F193</f>
        <v>1450</v>
      </c>
      <c r="G194" s="52">
        <f t="shared" ref="G194" si="76">G183+G193</f>
        <v>59.039999999999992</v>
      </c>
      <c r="H194" s="52">
        <f t="shared" ref="H194" si="77">H183+H193</f>
        <v>47.9</v>
      </c>
      <c r="I194" s="52">
        <f t="shared" ref="I194" si="78">I183+I193</f>
        <v>176.93</v>
      </c>
      <c r="J194" s="52">
        <f t="shared" ref="J194" si="79">J183+J193</f>
        <v>1385.8600000000001</v>
      </c>
      <c r="K194" s="31"/>
      <c r="L194" s="52">
        <v>133.93</v>
      </c>
    </row>
    <row r="195" spans="1:12">
      <c r="A195" s="26"/>
      <c r="B195" s="27"/>
      <c r="C195" s="66" t="s">
        <v>5</v>
      </c>
      <c r="D195" s="66"/>
      <c r="E195" s="66"/>
      <c r="F195" s="57">
        <f>(F23+F42+F61+F80+F99+F118+F137+F156+F175+F194)/(IF(F23=0,0,1)+IF(F42=0,0,1)+IF(F61=0,0,1)+IF(F80=0,0,1)+IF(F99=0,0,1)+IF(F118=0,0,1)+IF(F137=0,0,1)+IF(F156=0,0,1)+IF(F175=0,0,1)+IF(F194=0,0,1))</f>
        <v>1331.3</v>
      </c>
      <c r="G195" s="57">
        <f t="shared" ref="G195:J195" si="80">(G23+G42+G61+G80+G99+G118+G137+G156+G175+G194)/(IF(G23=0,0,1)+IF(G42=0,0,1)+IF(G61=0,0,1)+IF(G80=0,0,1)+IF(G99=0,0,1)+IF(G118=0,0,1)+IF(G137=0,0,1)+IF(G156=0,0,1)+IF(G175=0,0,1)+IF(G194=0,0,1))</f>
        <v>51.227999999999994</v>
      </c>
      <c r="H195" s="57">
        <f t="shared" si="80"/>
        <v>44.046000000000006</v>
      </c>
      <c r="I195" s="57">
        <f t="shared" si="80"/>
        <v>186.86</v>
      </c>
      <c r="J195" s="57">
        <f t="shared" si="80"/>
        <v>1374.3510000000001</v>
      </c>
      <c r="K195" s="33"/>
      <c r="L195" s="57" t="s">
        <v>103</v>
      </c>
    </row>
  </sheetData>
  <mergeCells count="14">
    <mergeCell ref="C80:D80"/>
    <mergeCell ref="C99:D99"/>
    <mergeCell ref="C23:D23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2023-10-16T07:36:04Z</cp:lastPrinted>
  <dcterms:created xsi:type="dcterms:W3CDTF">2022-05-16T14:23:56Z</dcterms:created>
  <dcterms:modified xsi:type="dcterms:W3CDTF">2025-03-30T12:38:39Z</dcterms:modified>
</cp:coreProperties>
</file>